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学业奖学金\分数\公示\"/>
    </mc:Choice>
  </mc:AlternateContent>
  <xr:revisionPtr revIDLastSave="0" documentId="13_ncr:1_{B666CFB7-300E-4453-8E1B-9A71189A42A8}" xr6:coauthVersionLast="47" xr6:coauthVersionMax="47" xr10:uidLastSave="{00000000-0000-0000-0000-000000000000}"/>
  <bookViews>
    <workbookView xWindow="13875" yWindow="480" windowWidth="14250" windowHeight="15315" tabRatio="763" firstSheet="3" activeTab="9" xr2:uid="{00000000-000D-0000-FFFF-FFFF00000000}"/>
  </bookViews>
  <sheets>
    <sheet name="2024-01" sheetId="1" r:id="rId1"/>
    <sheet name="2024-02" sheetId="2" r:id="rId2"/>
    <sheet name="2024-03" sheetId="3" r:id="rId3"/>
    <sheet name="2024-04" sheetId="4" r:id="rId4"/>
    <sheet name="2024-05" sheetId="5" r:id="rId5"/>
    <sheet name="2024-06" sheetId="6" r:id="rId6"/>
    <sheet name="2024-07" sheetId="7" r:id="rId7"/>
    <sheet name="2024-08" sheetId="8" r:id="rId8"/>
    <sheet name="2024-09" sheetId="9" r:id="rId9"/>
    <sheet name="2024-10" sheetId="10" r:id="rId10"/>
    <sheet name="2024-11" sheetId="12" r:id="rId11"/>
  </sheets>
  <calcPr calcId="191029"/>
</workbook>
</file>

<file path=xl/calcChain.xml><?xml version="1.0" encoding="utf-8"?>
<calcChain xmlns="http://schemas.openxmlformats.org/spreadsheetml/2006/main">
  <c r="J3" i="10" l="1"/>
  <c r="J4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2" i="10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2" i="10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" i="9"/>
  <c r="J16" i="7"/>
  <c r="E3" i="7"/>
  <c r="E4" i="7"/>
  <c r="E5" i="7"/>
  <c r="E6" i="7"/>
  <c r="J6" i="7" s="1"/>
  <c r="E7" i="7"/>
  <c r="E8" i="7"/>
  <c r="E9" i="7"/>
  <c r="E10" i="7"/>
  <c r="E11" i="7"/>
  <c r="E12" i="7"/>
  <c r="J12" i="7" s="1"/>
  <c r="E13" i="7"/>
  <c r="E14" i="7"/>
  <c r="E15" i="7"/>
  <c r="E16" i="7"/>
  <c r="E17" i="7"/>
  <c r="E18" i="7"/>
  <c r="J18" i="7" s="1"/>
  <c r="E19" i="7"/>
  <c r="E20" i="7"/>
  <c r="E21" i="7"/>
  <c r="E22" i="7"/>
  <c r="E23" i="7"/>
  <c r="E24" i="7"/>
  <c r="J24" i="7" s="1"/>
  <c r="E25" i="7"/>
  <c r="E26" i="7"/>
  <c r="E27" i="7"/>
  <c r="E28" i="7"/>
  <c r="E29" i="7"/>
  <c r="E30" i="7"/>
  <c r="J30" i="7" s="1"/>
  <c r="E31" i="7"/>
  <c r="E32" i="7"/>
  <c r="E33" i="7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2" i="3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2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J3" i="7"/>
  <c r="J4" i="7"/>
  <c r="J5" i="7"/>
  <c r="J7" i="7"/>
  <c r="J8" i="7"/>
  <c r="J9" i="7"/>
  <c r="J10" i="7"/>
  <c r="J11" i="7"/>
  <c r="J13" i="7"/>
  <c r="J14" i="7"/>
  <c r="J15" i="7"/>
  <c r="J17" i="7"/>
  <c r="J19" i="7"/>
  <c r="J20" i="7"/>
  <c r="J21" i="7"/>
  <c r="J22" i="7"/>
  <c r="J23" i="7"/>
  <c r="J25" i="7"/>
  <c r="J26" i="7"/>
  <c r="J27" i="7"/>
  <c r="J28" i="7"/>
  <c r="J29" i="7"/>
  <c r="J31" i="7"/>
  <c r="J32" i="7"/>
  <c r="J33" i="7"/>
  <c r="J2" i="7"/>
  <c r="E2" i="7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E2" i="12"/>
  <c r="E2" i="8"/>
  <c r="E30" i="6"/>
  <c r="E29" i="6"/>
  <c r="E28" i="6"/>
  <c r="E27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6" i="5"/>
  <c r="E25" i="5"/>
  <c r="E23" i="5"/>
  <c r="E18" i="5"/>
  <c r="E17" i="5"/>
  <c r="E16" i="5"/>
  <c r="E15" i="5"/>
  <c r="E14" i="5"/>
  <c r="E13" i="5"/>
  <c r="E9" i="5"/>
  <c r="E7" i="5"/>
  <c r="E5" i="5"/>
  <c r="E4" i="5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29" i="2"/>
  <c r="E27" i="2"/>
  <c r="E25" i="2"/>
  <c r="E23" i="2"/>
  <c r="E22" i="2"/>
  <c r="E20" i="2"/>
  <c r="E19" i="2"/>
  <c r="E18" i="2"/>
  <c r="E15" i="2"/>
  <c r="E14" i="2"/>
  <c r="E12" i="2"/>
  <c r="E11" i="2"/>
  <c r="E8" i="2"/>
  <c r="E6" i="2"/>
  <c r="E3" i="2"/>
  <c r="E2" i="2"/>
  <c r="I9" i="9" l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<sst xmlns="http://schemas.openxmlformats.org/spreadsheetml/2006/main" count="511" uniqueCount="423">
  <si>
    <t>序号</t>
  </si>
  <si>
    <t>学号</t>
  </si>
  <si>
    <t>姓名</t>
  </si>
  <si>
    <t>学术成果得分</t>
  </si>
  <si>
    <t>学术成果45%</t>
  </si>
  <si>
    <t>综合表现得分</t>
  </si>
  <si>
    <t>综合表现10%</t>
  </si>
  <si>
    <t>总分</t>
  </si>
  <si>
    <t>刘美祺</t>
  </si>
  <si>
    <t>2024200690</t>
  </si>
  <si>
    <t>史晓瑜</t>
  </si>
  <si>
    <t>谢子逸</t>
  </si>
  <si>
    <t>任禛</t>
  </si>
  <si>
    <t>鲍瑞雪</t>
  </si>
  <si>
    <t>张梓涵</t>
  </si>
  <si>
    <t>周朕鹏</t>
  </si>
  <si>
    <t>马羲和</t>
  </si>
  <si>
    <t>刘鑫洋</t>
  </si>
  <si>
    <t>吴依静</t>
  </si>
  <si>
    <t>葛佳硕</t>
  </si>
  <si>
    <t>简双庆</t>
  </si>
  <si>
    <t>周钰楷</t>
  </si>
  <si>
    <t>毕立志</t>
  </si>
  <si>
    <t>段子誉</t>
  </si>
  <si>
    <t>支博旸</t>
  </si>
  <si>
    <t>刘伟成</t>
  </si>
  <si>
    <t>任向前</t>
  </si>
  <si>
    <t>颜广东</t>
  </si>
  <si>
    <t>杨瀚文</t>
  </si>
  <si>
    <t>2024200710</t>
  </si>
  <si>
    <t>赵炯森</t>
  </si>
  <si>
    <t>2024200711</t>
  </si>
  <si>
    <t>郭梓俊</t>
  </si>
  <si>
    <t>胡旭辉</t>
  </si>
  <si>
    <t>王宇莹</t>
  </si>
  <si>
    <t>王天琨</t>
  </si>
  <si>
    <t>台百泉</t>
  </si>
  <si>
    <t>徐婉嫡</t>
  </si>
  <si>
    <t>2024200718</t>
  </si>
  <si>
    <t>刘悦诗</t>
  </si>
  <si>
    <t>戴仕豪</t>
  </si>
  <si>
    <t>0</t>
  </si>
  <si>
    <t>注意：(此表适用于2024级硕士)
1、所有分数保留两位小数；
2、所有成果认定有效时间范围2024.09.01-2025.08.31；
3、请按照模板格式填写。</t>
  </si>
  <si>
    <t>张文俊</t>
  </si>
  <si>
    <t>刘瑞熹</t>
  </si>
  <si>
    <t>李梓瑄</t>
  </si>
  <si>
    <t>薛锐扬</t>
  </si>
  <si>
    <t>袁倩倩</t>
  </si>
  <si>
    <t>卢柯宇</t>
  </si>
  <si>
    <t>郝泉霖</t>
  </si>
  <si>
    <t>姜明雨</t>
  </si>
  <si>
    <t>赵雨欣</t>
  </si>
  <si>
    <t>郭怡婷</t>
  </si>
  <si>
    <t>成佳佳</t>
  </si>
  <si>
    <t>符松涛</t>
  </si>
  <si>
    <t>刘登进</t>
  </si>
  <si>
    <t>2024200720</t>
  </si>
  <si>
    <t>唐宇轩</t>
  </si>
  <si>
    <t>童诗云</t>
  </si>
  <si>
    <t>王立甫</t>
  </si>
  <si>
    <t>2024200724</t>
  </si>
  <si>
    <t>魏孟骞</t>
  </si>
  <si>
    <t>杜玥沅</t>
  </si>
  <si>
    <t>2024200738</t>
  </si>
  <si>
    <t>杨澜</t>
  </si>
  <si>
    <t>杨毓磊</t>
  </si>
  <si>
    <t>于一</t>
  </si>
  <si>
    <t>2024200721</t>
  </si>
  <si>
    <t>万宇航</t>
  </si>
  <si>
    <t>周超</t>
  </si>
  <si>
    <t>朱燕妮</t>
  </si>
  <si>
    <t>刘星宇</t>
  </si>
  <si>
    <t>王饶婧子</t>
  </si>
  <si>
    <t>樊宇璐</t>
  </si>
  <si>
    <t>韦龙昊</t>
  </si>
  <si>
    <t>2024200763</t>
  </si>
  <si>
    <t>韩家慧</t>
  </si>
  <si>
    <t>赵珉萱</t>
  </si>
  <si>
    <t>陈永康</t>
  </si>
  <si>
    <t>郭东明</t>
  </si>
  <si>
    <t>林振宇</t>
  </si>
  <si>
    <t>廖承辉</t>
  </si>
  <si>
    <t>齐哲禹</t>
  </si>
  <si>
    <t>伍俊豪</t>
  </si>
  <si>
    <t>2024200766</t>
  </si>
  <si>
    <t>谭心健</t>
  </si>
  <si>
    <t>2024200774</t>
  </si>
  <si>
    <t>张琦</t>
  </si>
  <si>
    <t>常琪悦</t>
  </si>
  <si>
    <t>陆雄韬</t>
  </si>
  <si>
    <t>施彦旭</t>
  </si>
  <si>
    <t>罗草源</t>
  </si>
  <si>
    <t>肖镔珂</t>
  </si>
  <si>
    <t>杨嘉锐</t>
  </si>
  <si>
    <t>吴仲洋</t>
  </si>
  <si>
    <t>石兴滋</t>
  </si>
  <si>
    <t>赵隆政</t>
  </si>
  <si>
    <t>李姝蕾</t>
  </si>
  <si>
    <t>高槟</t>
  </si>
  <si>
    <t>石泽仁</t>
  </si>
  <si>
    <t>张逸骥</t>
  </si>
  <si>
    <t>张磊</t>
  </si>
  <si>
    <t>2024200779</t>
  </si>
  <si>
    <t>杨汶翰</t>
  </si>
  <si>
    <t>黄晶靖</t>
  </si>
  <si>
    <t>黎桂杏</t>
  </si>
  <si>
    <t>杨雨和</t>
  </si>
  <si>
    <t>黄京聪</t>
  </si>
  <si>
    <t>伍瑞琪</t>
  </si>
  <si>
    <t>吴玉媚</t>
  </si>
  <si>
    <t>蒋超</t>
  </si>
  <si>
    <t>陈泽力</t>
  </si>
  <si>
    <t>2024211201</t>
  </si>
  <si>
    <t>周继辉</t>
  </si>
  <si>
    <t>郭鹏</t>
  </si>
  <si>
    <t>钟玉华</t>
  </si>
  <si>
    <t>张睿冰</t>
  </si>
  <si>
    <t>徐诗瑾</t>
  </si>
  <si>
    <t>3</t>
  </si>
  <si>
    <t>李天飞</t>
  </si>
  <si>
    <t>王鑫茂</t>
  </si>
  <si>
    <t>杨亚希</t>
  </si>
  <si>
    <t>杨丰如</t>
  </si>
  <si>
    <t>张思颖</t>
  </si>
  <si>
    <t>孙琳琳</t>
  </si>
  <si>
    <t>庞睿</t>
  </si>
  <si>
    <t>曹子涵</t>
  </si>
  <si>
    <t>黄婧</t>
  </si>
  <si>
    <t>杨正强</t>
  </si>
  <si>
    <t>刘星雨</t>
  </si>
  <si>
    <t>王佳乐</t>
  </si>
  <si>
    <t>方立敏</t>
  </si>
  <si>
    <t>姜文琳</t>
  </si>
  <si>
    <t>杨莉</t>
  </si>
  <si>
    <t>许香凝</t>
  </si>
  <si>
    <t>2024211350</t>
  </si>
  <si>
    <t>汤婕</t>
  </si>
  <si>
    <t>郑德云</t>
  </si>
  <si>
    <t>耿洋阳</t>
  </si>
  <si>
    <t>金喆</t>
  </si>
  <si>
    <t>黄俊逸</t>
  </si>
  <si>
    <t>万昕宇</t>
  </si>
  <si>
    <t>李韶春</t>
  </si>
  <si>
    <t>江泽毫</t>
  </si>
  <si>
    <t>何涛</t>
  </si>
  <si>
    <t>黄麒铭</t>
  </si>
  <si>
    <t>杨烨通</t>
  </si>
  <si>
    <t>严思语</t>
  </si>
  <si>
    <t>杨生俊</t>
  </si>
  <si>
    <t>魏佩晴</t>
  </si>
  <si>
    <t>石梦淇</t>
  </si>
  <si>
    <t>陈秋妍</t>
  </si>
  <si>
    <t>2.75分</t>
  </si>
  <si>
    <t>丁怡</t>
  </si>
  <si>
    <t>熊文俊</t>
  </si>
  <si>
    <t>杨雄</t>
  </si>
  <si>
    <t>张治辉</t>
  </si>
  <si>
    <t>蒋子莹</t>
  </si>
  <si>
    <t>刘志坚</t>
  </si>
  <si>
    <t>杜欣怡</t>
  </si>
  <si>
    <t>何敏</t>
  </si>
  <si>
    <t>罗娴</t>
  </si>
  <si>
    <t>王海垚</t>
  </si>
  <si>
    <t>徐怡</t>
  </si>
  <si>
    <t>崔新悦</t>
  </si>
  <si>
    <t>郭云鹏</t>
  </si>
  <si>
    <t>9.75分</t>
  </si>
  <si>
    <t>张亚祺</t>
  </si>
  <si>
    <t>汪俞丞</t>
  </si>
  <si>
    <t>缪曦</t>
  </si>
  <si>
    <t>杜欢</t>
  </si>
  <si>
    <t>2024211203</t>
  </si>
  <si>
    <t>李远行</t>
  </si>
  <si>
    <t>2024211208</t>
  </si>
  <si>
    <t>马倩</t>
  </si>
  <si>
    <t>2024211209</t>
  </si>
  <si>
    <t>刘颖</t>
  </si>
  <si>
    <t>2024211210</t>
  </si>
  <si>
    <t>甘婧郦</t>
  </si>
  <si>
    <t>2024211211</t>
  </si>
  <si>
    <t>唐俊杰</t>
  </si>
  <si>
    <t>2024211212</t>
  </si>
  <si>
    <t>晁旭</t>
  </si>
  <si>
    <t>2024211213</t>
  </si>
  <si>
    <t>蔡嘉劲</t>
  </si>
  <si>
    <t>2024211214</t>
  </si>
  <si>
    <t>陈志强</t>
  </si>
  <si>
    <t>2024211215</t>
  </si>
  <si>
    <t>魏一航</t>
  </si>
  <si>
    <t>2024211216</t>
  </si>
  <si>
    <t>崔永琪</t>
  </si>
  <si>
    <t>2024211217</t>
  </si>
  <si>
    <t>娄锦高</t>
  </si>
  <si>
    <t>2024211218</t>
  </si>
  <si>
    <t>漆韫</t>
  </si>
  <si>
    <t>2024211219</t>
  </si>
  <si>
    <t>苟志奇</t>
  </si>
  <si>
    <t>2024211220</t>
  </si>
  <si>
    <t>刘立恒</t>
  </si>
  <si>
    <t>2024211221</t>
  </si>
  <si>
    <t>孙婉琦</t>
  </si>
  <si>
    <t>2024211222</t>
  </si>
  <si>
    <t>顾锦轩</t>
  </si>
  <si>
    <t>2024211223</t>
  </si>
  <si>
    <t>李彪</t>
  </si>
  <si>
    <t>2024211225</t>
  </si>
  <si>
    <t>张秋黎</t>
  </si>
  <si>
    <t>2024211226</t>
  </si>
  <si>
    <t>陈可</t>
  </si>
  <si>
    <t>2024211227</t>
  </si>
  <si>
    <t>王璨</t>
  </si>
  <si>
    <t>2024211228</t>
  </si>
  <si>
    <t>徐俊林</t>
  </si>
  <si>
    <t>2024211229</t>
  </si>
  <si>
    <t>王晨杰</t>
  </si>
  <si>
    <t>2024211230</t>
  </si>
  <si>
    <t>原芝涵</t>
  </si>
  <si>
    <t>2024211231</t>
  </si>
  <si>
    <t>陈鑫苗</t>
  </si>
  <si>
    <t>2024211232</t>
  </si>
  <si>
    <t>张心仪</t>
  </si>
  <si>
    <t>2024211233</t>
  </si>
  <si>
    <t>赵一卓</t>
  </si>
  <si>
    <t>2024211234</t>
  </si>
  <si>
    <t>刘宇晨</t>
  </si>
  <si>
    <t>2024211235</t>
  </si>
  <si>
    <t>杨渊</t>
  </si>
  <si>
    <t>2024211236</t>
  </si>
  <si>
    <t>李明睿</t>
  </si>
  <si>
    <t>许瑞</t>
  </si>
  <si>
    <t>张心宇</t>
  </si>
  <si>
    <t>罗嘉伟</t>
  </si>
  <si>
    <t>薛向荣</t>
  </si>
  <si>
    <t>阳天昱</t>
  </si>
  <si>
    <t>陈偲宇</t>
  </si>
  <si>
    <t>张玮麟</t>
  </si>
  <si>
    <t>王敬儒</t>
  </si>
  <si>
    <t>刘洪琛</t>
  </si>
  <si>
    <t>盆宇阳</t>
  </si>
  <si>
    <t>李乐</t>
  </si>
  <si>
    <t>蒲开平</t>
  </si>
  <si>
    <t>杨棚</t>
  </si>
  <si>
    <t>李刘红</t>
  </si>
  <si>
    <t>鲜轩</t>
  </si>
  <si>
    <t>李中吉</t>
  </si>
  <si>
    <t>王蝶蝶</t>
  </si>
  <si>
    <t>陈昱瑾</t>
  </si>
  <si>
    <t>王智华</t>
  </si>
  <si>
    <t>杨云翔</t>
  </si>
  <si>
    <t>袁亦杰</t>
  </si>
  <si>
    <t>邓之和</t>
  </si>
  <si>
    <t>李恩科</t>
  </si>
  <si>
    <t>宋昆</t>
  </si>
  <si>
    <t>李雪聪</t>
  </si>
  <si>
    <t>黄娜</t>
  </si>
  <si>
    <t>刘姚佳</t>
  </si>
  <si>
    <t>刘航</t>
  </si>
  <si>
    <t>王洪锋</t>
  </si>
  <si>
    <t>林泽旭</t>
  </si>
  <si>
    <t>胡洋</t>
  </si>
  <si>
    <t>王艺博</t>
  </si>
  <si>
    <t>侯尚颐</t>
  </si>
  <si>
    <t>2024211160</t>
  </si>
  <si>
    <t>周枫烜</t>
  </si>
  <si>
    <t>江乐天</t>
  </si>
  <si>
    <t>侯蕾</t>
  </si>
  <si>
    <t>黄永龙</t>
  </si>
  <si>
    <t>蔡梦影</t>
  </si>
  <si>
    <t>吴珂</t>
  </si>
  <si>
    <t>赵芯</t>
  </si>
  <si>
    <t>郭容若</t>
  </si>
  <si>
    <t>田梦孜</t>
  </si>
  <si>
    <t>史佳乐</t>
  </si>
  <si>
    <t>2024211145</t>
  </si>
  <si>
    <t>邓立蔚</t>
  </si>
  <si>
    <t>2024211146</t>
  </si>
  <si>
    <t>萧子乔</t>
  </si>
  <si>
    <t>2</t>
  </si>
  <si>
    <t>0.2</t>
  </si>
  <si>
    <t>2024211147</t>
  </si>
  <si>
    <t>左露</t>
  </si>
  <si>
    <t>2024211148</t>
  </si>
  <si>
    <t>伍清子</t>
  </si>
  <si>
    <t>2024211149</t>
  </si>
  <si>
    <t>郭阳</t>
  </si>
  <si>
    <t>2024211151</t>
  </si>
  <si>
    <t>古旭</t>
  </si>
  <si>
    <t>2024211152</t>
  </si>
  <si>
    <t>仲凡保</t>
  </si>
  <si>
    <t>2024211154</t>
  </si>
  <si>
    <t>寇晋彰</t>
  </si>
  <si>
    <t>2024211156</t>
  </si>
  <si>
    <t>徐浩然</t>
  </si>
  <si>
    <t>2024211157</t>
  </si>
  <si>
    <t>黄奕</t>
  </si>
  <si>
    <t>2024211159</t>
  </si>
  <si>
    <t>李思宇</t>
  </si>
  <si>
    <t>米睿智</t>
  </si>
  <si>
    <t>闵思远</t>
  </si>
  <si>
    <t>徐成</t>
  </si>
  <si>
    <t>杜雨欣</t>
  </si>
  <si>
    <t>李伟业</t>
  </si>
  <si>
    <t>黄海桥</t>
  </si>
  <si>
    <t>李哲</t>
  </si>
  <si>
    <t>余涛</t>
  </si>
  <si>
    <t>付再强</t>
  </si>
  <si>
    <t>黄博</t>
  </si>
  <si>
    <t>张卓俊</t>
  </si>
  <si>
    <t>左鹏辉</t>
  </si>
  <si>
    <t>郭丽雯</t>
  </si>
  <si>
    <t>吴一</t>
  </si>
  <si>
    <t>李如鑫</t>
  </si>
  <si>
    <t>蒋晓云</t>
  </si>
  <si>
    <t>秦诗雨</t>
  </si>
  <si>
    <t>田阅</t>
  </si>
  <si>
    <t>刘昱希</t>
  </si>
  <si>
    <t>傅少威</t>
  </si>
  <si>
    <t>谯皓天</t>
  </si>
  <si>
    <t>刘懿涵</t>
  </si>
  <si>
    <t>柯希睿</t>
  </si>
  <si>
    <t>张景铭</t>
  </si>
  <si>
    <t>罗志浩</t>
  </si>
  <si>
    <t>李南平</t>
  </si>
  <si>
    <t>洪鼎</t>
  </si>
  <si>
    <t>朱红颖</t>
  </si>
  <si>
    <t>林治为</t>
  </si>
  <si>
    <t>朱嘉宇</t>
  </si>
  <si>
    <t>王佳欣</t>
  </si>
  <si>
    <t>康茜</t>
  </si>
  <si>
    <t>张艳琴</t>
  </si>
  <si>
    <t>马睿博</t>
  </si>
  <si>
    <t>刘紫微</t>
  </si>
  <si>
    <t>张昊</t>
  </si>
  <si>
    <t>崔辰丽</t>
  </si>
  <si>
    <t>郑冬妍</t>
  </si>
  <si>
    <t>武文琪</t>
  </si>
  <si>
    <t>徐自腾</t>
  </si>
  <si>
    <t>学术成
果得分</t>
  </si>
  <si>
    <t>学术成果
45%</t>
  </si>
  <si>
    <t>综合表现
得分</t>
  </si>
  <si>
    <t>综合表现
10%</t>
  </si>
  <si>
    <t>帖幸杰</t>
  </si>
  <si>
    <t>唐晋元</t>
  </si>
  <si>
    <t>周鑫磊</t>
  </si>
  <si>
    <t>胡君喆</t>
  </si>
  <si>
    <t>张婧怡</t>
  </si>
  <si>
    <t>李永志</t>
  </si>
  <si>
    <t>汪枫宜</t>
  </si>
  <si>
    <t>陈清扬</t>
  </si>
  <si>
    <t>张华清</t>
  </si>
  <si>
    <t>陈泰瑞</t>
  </si>
  <si>
    <t>高健</t>
  </si>
  <si>
    <t>连翔宇</t>
  </si>
  <si>
    <t>谢珊</t>
  </si>
  <si>
    <t>蒋雨欣</t>
  </si>
  <si>
    <t>杨芊玥</t>
  </si>
  <si>
    <t>姚冕</t>
  </si>
  <si>
    <t>李潇潇</t>
  </si>
  <si>
    <t>李韦昕</t>
  </si>
  <si>
    <t>陶涵韬</t>
  </si>
  <si>
    <t>熊超凡</t>
  </si>
  <si>
    <t>李思晴</t>
  </si>
  <si>
    <t>李姝莹</t>
  </si>
  <si>
    <t>肖棋</t>
  </si>
  <si>
    <t>陈宇星</t>
  </si>
  <si>
    <t>韩秉玏</t>
  </si>
  <si>
    <t>尹代双</t>
  </si>
  <si>
    <t>岳鹏国</t>
  </si>
  <si>
    <t>刘博文</t>
  </si>
  <si>
    <t>邓雨薪</t>
  </si>
  <si>
    <t>张轩槐</t>
  </si>
  <si>
    <t>李劲</t>
  </si>
  <si>
    <t>章洋</t>
  </si>
  <si>
    <t>邢志鹏</t>
  </si>
  <si>
    <t>综合表
现得分</t>
  </si>
  <si>
    <t>综合表
现10%</t>
  </si>
  <si>
    <t>朱悦宾</t>
  </si>
  <si>
    <t>徐璐冰</t>
  </si>
  <si>
    <t>杨婧钰</t>
  </si>
  <si>
    <t>董泽华</t>
  </si>
  <si>
    <t>胡桂春</t>
  </si>
  <si>
    <t>佟彤</t>
  </si>
  <si>
    <t>翟超凡</t>
  </si>
  <si>
    <t>孔俪蓉</t>
  </si>
  <si>
    <t>李圣洁</t>
  </si>
  <si>
    <t>范晖晖</t>
  </si>
  <si>
    <t>王梓豪</t>
  </si>
  <si>
    <t>李佳</t>
  </si>
  <si>
    <t>董阳</t>
  </si>
  <si>
    <t>赵欢</t>
  </si>
  <si>
    <t>李文钰</t>
  </si>
  <si>
    <t>李影</t>
  </si>
  <si>
    <t>范欣雨</t>
  </si>
  <si>
    <t>郭磊</t>
  </si>
  <si>
    <t>廖薇</t>
  </si>
  <si>
    <t>许俊</t>
  </si>
  <si>
    <t>卜文彬</t>
  </si>
  <si>
    <t>龙雪薇</t>
  </si>
  <si>
    <t>霍霄</t>
  </si>
  <si>
    <t>毛盛锋</t>
  </si>
  <si>
    <t>孙丽华</t>
  </si>
  <si>
    <t>戴辉</t>
  </si>
  <si>
    <t>周芸</t>
  </si>
  <si>
    <t>唐俊</t>
  </si>
  <si>
    <t>王文昊</t>
  </si>
  <si>
    <t>叶子欣</t>
  </si>
  <si>
    <t>陈龙飞</t>
  </si>
  <si>
    <t>课程平均分</t>
  </si>
  <si>
    <t>课程平均分45%</t>
  </si>
  <si>
    <t>0.75（无证明）</t>
    <phoneticPr fontId="6" type="noConversion"/>
  </si>
  <si>
    <t>课程得分45%</t>
  </si>
  <si>
    <t>86.02</t>
  </si>
  <si>
    <t>87.16</t>
  </si>
  <si>
    <r>
      <rPr>
        <b/>
        <sz val="11"/>
        <color rgb="FFFF0000"/>
        <rFont val="宋体"/>
        <family val="3"/>
        <charset val="134"/>
      </rPr>
      <t>课程平均分</t>
    </r>
  </si>
  <si>
    <r>
      <rPr>
        <b/>
        <sz val="11"/>
        <color theme="1"/>
        <rFont val="宋体"/>
        <family val="3"/>
        <charset val="134"/>
      </rPr>
      <t>课程平均分</t>
    </r>
    <r>
      <rPr>
        <b/>
        <sz val="11"/>
        <color theme="1"/>
        <rFont val="Times New Roman"/>
        <family val="1"/>
      </rPr>
      <t>45%</t>
    </r>
  </si>
  <si>
    <t>88.37</t>
  </si>
  <si>
    <t>87.06</t>
  </si>
  <si>
    <r>
      <rPr>
        <sz val="11"/>
        <rFont val="宋体"/>
        <family val="3"/>
        <charset val="134"/>
        <scheme val="minor"/>
      </rPr>
      <t>7</t>
    </r>
    <r>
      <rPr>
        <sz val="11"/>
        <rFont val="宋体"/>
        <family val="3"/>
        <charset val="134"/>
        <scheme val="minor"/>
      </rPr>
      <t>9.77</t>
    </r>
  </si>
  <si>
    <r>
      <rPr>
        <b/>
        <sz val="5"/>
        <rFont val="SimSun"/>
        <charset val="134"/>
      </rPr>
      <t>课程平均分</t>
    </r>
  </si>
  <si>
    <r>
      <rPr>
        <b/>
        <sz val="5"/>
        <rFont val="SimSun"/>
        <charset val="134"/>
      </rPr>
      <t>课程平均分45%</t>
    </r>
  </si>
  <si>
    <t>课程
平均分</t>
  </si>
  <si>
    <t>课程平
均分45%</t>
  </si>
  <si>
    <t>平均课程成绩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</si>
</sst>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00_);[Red]\(0.000\)"/>
    <numFmt numFmtId="178" formatCode="0.00_);[Red]\(0.00\)"/>
    <numFmt numFmtId="179" formatCode="0.0000_);[Red]\(0.0000\)"/>
    <numFmt numFmtId="180" formatCode="0.0_ "/>
    <numFmt numFmtId="181" formatCode="0.00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color theme="1"/>
      <name val="华文仿宋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5"/>
      <color rgb="FF000000"/>
      <name val="Arial"/>
      <family val="2"/>
    </font>
    <font>
      <b/>
      <sz val="5"/>
      <name val="SimSun"/>
      <charset val="134"/>
    </font>
    <font>
      <sz val="11"/>
      <color rgb="FF000000"/>
      <name val="Arial"/>
      <family val="2"/>
    </font>
    <font>
      <sz val="5"/>
      <color rgb="FF000000"/>
      <name val="Arial"/>
      <family val="2"/>
    </font>
    <font>
      <b/>
      <sz val="10"/>
      <name val="宋体"/>
      <family val="3"/>
      <charset val="134"/>
      <scheme val="minor"/>
    </font>
    <font>
      <sz val="8"/>
      <color rgb="FF000000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  <xf numFmtId="178" fontId="13" fillId="0" borderId="0" xfId="0" applyNumberFormat="1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79" fontId="18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79" fontId="20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79" fontId="1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6" fontId="27" fillId="0" borderId="5" xfId="0" applyNumberFormat="1" applyFont="1" applyBorder="1" applyAlignment="1">
      <alignment horizontal="center" vertical="center" wrapText="1"/>
    </xf>
    <xf numFmtId="180" fontId="27" fillId="0" borderId="5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9" fontId="16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81" fontId="0" fillId="0" borderId="0" xfId="0" applyNumberForma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77" fontId="0" fillId="0" borderId="0" xfId="0" applyNumberFormat="1" applyAlignment="1"/>
    <xf numFmtId="0" fontId="0" fillId="2" borderId="0" xfId="0" applyFill="1" applyAlignment="1"/>
    <xf numFmtId="0" fontId="0" fillId="2" borderId="1" xfId="0" applyFill="1" applyBorder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www.wps.cn/officeDocument/2020/cellImage" Target="cellimag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="115" zoomScaleNormal="115" workbookViewId="0">
      <selection activeCell="D21" sqref="D21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12.25" style="14" customWidth="1"/>
    <col min="5" max="5" width="16" customWidth="1"/>
    <col min="6" max="6" width="13" style="6" bestFit="1" customWidth="1"/>
    <col min="7" max="7" width="12.25" style="6" bestFit="1" customWidth="1"/>
    <col min="8" max="8" width="15.375" style="6" bestFit="1" customWidth="1"/>
    <col min="9" max="9" width="12.25" style="6" bestFit="1" customWidth="1"/>
    <col min="10" max="10" width="8.75" style="18"/>
    <col min="11" max="16384" width="8.75" style="6"/>
  </cols>
  <sheetData>
    <row r="1" spans="1:10">
      <c r="A1" s="6" t="s">
        <v>0</v>
      </c>
      <c r="B1" s="6" t="s">
        <v>1</v>
      </c>
      <c r="C1" s="6" t="s">
        <v>2</v>
      </c>
      <c r="D1" s="15" t="s">
        <v>407</v>
      </c>
      <c r="E1" s="16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18" t="s">
        <v>7</v>
      </c>
    </row>
    <row r="2" spans="1:10">
      <c r="A2" s="6">
        <v>1</v>
      </c>
      <c r="B2" s="6">
        <v>2024200689</v>
      </c>
      <c r="C2" s="6" t="s">
        <v>8</v>
      </c>
      <c r="D2" s="9">
        <v>89.24</v>
      </c>
      <c r="E2" s="9">
        <f>D2*0.45</f>
        <v>40.158000000000001</v>
      </c>
      <c r="F2" s="6">
        <v>5</v>
      </c>
      <c r="G2" s="6">
        <v>2.25</v>
      </c>
      <c r="J2" s="18">
        <f>I2+G2+E2</f>
        <v>42.408000000000001</v>
      </c>
    </row>
    <row r="3" spans="1:10">
      <c r="A3" s="6">
        <v>2</v>
      </c>
      <c r="B3" s="7" t="s">
        <v>9</v>
      </c>
      <c r="C3" s="6" t="s">
        <v>10</v>
      </c>
      <c r="D3" s="9">
        <v>89.95</v>
      </c>
      <c r="E3" s="9">
        <f t="shared" ref="E3:E30" si="0">D3*0.45</f>
        <v>40.477499999999999</v>
      </c>
      <c r="F3" s="6">
        <v>5</v>
      </c>
      <c r="G3" s="6">
        <v>2.25</v>
      </c>
      <c r="H3" s="6">
        <v>3</v>
      </c>
      <c r="I3" s="6">
        <v>0.3</v>
      </c>
      <c r="J3" s="18">
        <f t="shared" ref="J3:J30" si="1">I3+G3+E3</f>
        <v>43.027499999999996</v>
      </c>
    </row>
    <row r="4" spans="1:10">
      <c r="A4" s="6">
        <v>3</v>
      </c>
      <c r="B4" s="6">
        <v>2024200691</v>
      </c>
      <c r="C4" s="6" t="s">
        <v>11</v>
      </c>
      <c r="D4" s="9">
        <v>92.29</v>
      </c>
      <c r="E4" s="9">
        <f t="shared" si="0"/>
        <v>41.530500000000004</v>
      </c>
      <c r="F4" s="6">
        <v>5</v>
      </c>
      <c r="G4" s="6">
        <v>2.25</v>
      </c>
      <c r="H4" s="6">
        <v>1</v>
      </c>
      <c r="I4" s="6">
        <v>0.1</v>
      </c>
      <c r="J4" s="18">
        <f t="shared" si="1"/>
        <v>43.880500000000005</v>
      </c>
    </row>
    <row r="5" spans="1:10">
      <c r="A5" s="6">
        <v>4</v>
      </c>
      <c r="B5" s="6">
        <v>2024200692</v>
      </c>
      <c r="C5" s="6" t="s">
        <v>12</v>
      </c>
      <c r="D5" s="9">
        <v>74.05</v>
      </c>
      <c r="E5" s="9">
        <f t="shared" si="0"/>
        <v>33.322499999999998</v>
      </c>
      <c r="F5" s="6">
        <v>15</v>
      </c>
      <c r="G5" s="6">
        <v>6.75</v>
      </c>
      <c r="H5" s="6">
        <v>1</v>
      </c>
      <c r="I5" s="6">
        <v>0.1</v>
      </c>
      <c r="J5" s="18">
        <f t="shared" si="1"/>
        <v>40.172499999999999</v>
      </c>
    </row>
    <row r="6" spans="1:10">
      <c r="A6" s="6">
        <v>5</v>
      </c>
      <c r="B6" s="6">
        <v>2024200693</v>
      </c>
      <c r="C6" s="6" t="s">
        <v>13</v>
      </c>
      <c r="D6" s="9">
        <v>88.98</v>
      </c>
      <c r="E6" s="9">
        <f t="shared" si="0"/>
        <v>40.041000000000004</v>
      </c>
      <c r="F6" s="6">
        <v>0</v>
      </c>
      <c r="G6" s="6">
        <v>0</v>
      </c>
      <c r="H6" s="6">
        <v>6</v>
      </c>
      <c r="I6" s="6">
        <v>0.6</v>
      </c>
      <c r="J6" s="18">
        <f t="shared" si="1"/>
        <v>40.641000000000005</v>
      </c>
    </row>
    <row r="7" spans="1:10">
      <c r="A7" s="6">
        <v>6</v>
      </c>
      <c r="B7" s="6">
        <v>2024200694</v>
      </c>
      <c r="C7" s="6" t="s">
        <v>14</v>
      </c>
      <c r="D7" s="9">
        <v>91</v>
      </c>
      <c r="E7" s="9">
        <f t="shared" si="0"/>
        <v>40.950000000000003</v>
      </c>
      <c r="F7" s="6">
        <v>4</v>
      </c>
      <c r="G7" s="6">
        <v>1.8</v>
      </c>
      <c r="H7" s="6">
        <v>3</v>
      </c>
      <c r="I7" s="6">
        <v>0.3</v>
      </c>
      <c r="J7" s="18">
        <f t="shared" si="1"/>
        <v>43.050000000000004</v>
      </c>
    </row>
    <row r="8" spans="1:10">
      <c r="A8" s="6">
        <v>7</v>
      </c>
      <c r="B8" s="6">
        <v>2024200695</v>
      </c>
      <c r="C8" s="6" t="s">
        <v>15</v>
      </c>
      <c r="D8" s="9">
        <v>91.18</v>
      </c>
      <c r="E8" s="9">
        <f t="shared" si="0"/>
        <v>41.031000000000006</v>
      </c>
      <c r="F8" s="6">
        <v>52.5</v>
      </c>
      <c r="G8" s="6">
        <v>23.63</v>
      </c>
      <c r="H8" s="6">
        <v>1</v>
      </c>
      <c r="I8" s="6">
        <v>0.1</v>
      </c>
      <c r="J8" s="18">
        <f t="shared" si="1"/>
        <v>64.76100000000001</v>
      </c>
    </row>
    <row r="9" spans="1:10">
      <c r="A9" s="6">
        <v>8</v>
      </c>
      <c r="B9" s="6">
        <v>2024200696</v>
      </c>
      <c r="C9" s="6" t="s">
        <v>16</v>
      </c>
      <c r="D9" s="9">
        <v>89.63</v>
      </c>
      <c r="E9" s="9">
        <f t="shared" si="0"/>
        <v>40.333500000000001</v>
      </c>
      <c r="F9" s="6">
        <v>15</v>
      </c>
      <c r="G9" s="6">
        <v>6.75</v>
      </c>
      <c r="J9" s="18">
        <f t="shared" si="1"/>
        <v>47.083500000000001</v>
      </c>
    </row>
    <row r="10" spans="1:10">
      <c r="A10" s="6">
        <v>9</v>
      </c>
      <c r="B10" s="6">
        <v>2024200697</v>
      </c>
      <c r="C10" s="6" t="s">
        <v>17</v>
      </c>
      <c r="D10" s="9">
        <v>81.78</v>
      </c>
      <c r="E10" s="9">
        <f t="shared" si="0"/>
        <v>36.801000000000002</v>
      </c>
      <c r="F10" s="6">
        <v>15</v>
      </c>
      <c r="G10" s="6">
        <v>6.75</v>
      </c>
      <c r="H10" s="6">
        <v>6</v>
      </c>
      <c r="I10" s="6">
        <v>0.6</v>
      </c>
      <c r="J10" s="18">
        <f t="shared" si="1"/>
        <v>44.151000000000003</v>
      </c>
    </row>
    <row r="11" spans="1:10">
      <c r="A11" s="6">
        <v>10</v>
      </c>
      <c r="B11" s="6">
        <v>2024200699</v>
      </c>
      <c r="C11" s="6" t="s">
        <v>18</v>
      </c>
      <c r="D11" s="9">
        <v>86.51</v>
      </c>
      <c r="E11" s="9">
        <f t="shared" si="0"/>
        <v>38.929500000000004</v>
      </c>
      <c r="H11" s="6">
        <v>3</v>
      </c>
      <c r="I11" s="6">
        <v>0.3</v>
      </c>
      <c r="J11" s="18">
        <f t="shared" si="1"/>
        <v>39.229500000000002</v>
      </c>
    </row>
    <row r="12" spans="1:10">
      <c r="A12" s="6">
        <v>11</v>
      </c>
      <c r="B12" s="6">
        <v>2024200700</v>
      </c>
      <c r="C12" s="6" t="s">
        <v>19</v>
      </c>
      <c r="D12" s="9">
        <v>87.72</v>
      </c>
      <c r="E12" s="9">
        <f t="shared" si="0"/>
        <v>39.474000000000004</v>
      </c>
      <c r="J12" s="18">
        <f t="shared" si="1"/>
        <v>39.474000000000004</v>
      </c>
    </row>
    <row r="13" spans="1:10">
      <c r="A13" s="6">
        <v>12</v>
      </c>
      <c r="B13" s="6">
        <v>2024200701</v>
      </c>
      <c r="C13" s="6" t="s">
        <v>20</v>
      </c>
      <c r="D13" s="9">
        <v>79.39</v>
      </c>
      <c r="E13" s="9">
        <f t="shared" si="0"/>
        <v>35.725500000000004</v>
      </c>
      <c r="J13" s="18">
        <f t="shared" si="1"/>
        <v>35.725500000000004</v>
      </c>
    </row>
    <row r="14" spans="1:10">
      <c r="A14" s="6">
        <v>13</v>
      </c>
      <c r="B14" s="6">
        <v>2024200702</v>
      </c>
      <c r="C14" s="6" t="s">
        <v>21</v>
      </c>
      <c r="D14" s="9">
        <v>84.59</v>
      </c>
      <c r="E14" s="9">
        <f t="shared" si="0"/>
        <v>38.0655</v>
      </c>
      <c r="J14" s="18">
        <f t="shared" si="1"/>
        <v>38.0655</v>
      </c>
    </row>
    <row r="15" spans="1:10">
      <c r="A15" s="6">
        <v>14</v>
      </c>
      <c r="B15" s="6">
        <v>2024200703</v>
      </c>
      <c r="C15" s="6" t="s">
        <v>22</v>
      </c>
      <c r="D15" s="9">
        <v>80.48</v>
      </c>
      <c r="E15" s="9">
        <f t="shared" si="0"/>
        <v>36.216000000000001</v>
      </c>
      <c r="J15" s="18">
        <f t="shared" si="1"/>
        <v>36.216000000000001</v>
      </c>
    </row>
    <row r="16" spans="1:10">
      <c r="A16" s="6">
        <v>15</v>
      </c>
      <c r="B16" s="6">
        <v>2024200704</v>
      </c>
      <c r="C16" s="6" t="s">
        <v>23</v>
      </c>
      <c r="D16" s="9">
        <v>83.36</v>
      </c>
      <c r="E16" s="9">
        <f t="shared" si="0"/>
        <v>37.512</v>
      </c>
      <c r="H16" s="6">
        <v>0</v>
      </c>
      <c r="I16" s="6">
        <v>0</v>
      </c>
      <c r="J16" s="18">
        <f t="shared" si="1"/>
        <v>37.512</v>
      </c>
    </row>
    <row r="17" spans="1:10">
      <c r="A17" s="6">
        <v>16</v>
      </c>
      <c r="B17" s="6">
        <v>2024200705</v>
      </c>
      <c r="C17" s="6" t="s">
        <v>24</v>
      </c>
      <c r="D17" s="9">
        <v>86.22</v>
      </c>
      <c r="E17" s="9">
        <f t="shared" si="0"/>
        <v>38.798999999999999</v>
      </c>
      <c r="H17" s="6">
        <v>1</v>
      </c>
      <c r="I17" s="6">
        <v>0.1</v>
      </c>
      <c r="J17" s="18">
        <f t="shared" si="1"/>
        <v>38.899000000000001</v>
      </c>
    </row>
    <row r="18" spans="1:10">
      <c r="A18" s="6">
        <v>17</v>
      </c>
      <c r="B18" s="6">
        <v>2024200706</v>
      </c>
      <c r="C18" s="6" t="s">
        <v>25</v>
      </c>
      <c r="D18" s="9">
        <v>86.62</v>
      </c>
      <c r="E18" s="9">
        <f t="shared" si="0"/>
        <v>38.979000000000006</v>
      </c>
      <c r="J18" s="18">
        <f t="shared" si="1"/>
        <v>38.979000000000006</v>
      </c>
    </row>
    <row r="19" spans="1:10">
      <c r="A19" s="6">
        <v>18</v>
      </c>
      <c r="B19" s="6">
        <v>2024200707</v>
      </c>
      <c r="C19" s="6" t="s">
        <v>26</v>
      </c>
      <c r="D19" s="9">
        <v>82.12</v>
      </c>
      <c r="E19" s="9">
        <f t="shared" si="0"/>
        <v>36.954000000000001</v>
      </c>
      <c r="J19" s="18">
        <f t="shared" si="1"/>
        <v>36.954000000000001</v>
      </c>
    </row>
    <row r="20" spans="1:10">
      <c r="A20" s="6">
        <v>19</v>
      </c>
      <c r="B20" s="6">
        <v>2024200708</v>
      </c>
      <c r="C20" s="6" t="s">
        <v>27</v>
      </c>
      <c r="D20" s="5">
        <v>90.77</v>
      </c>
      <c r="E20" s="9">
        <f t="shared" si="0"/>
        <v>40.846499999999999</v>
      </c>
      <c r="J20" s="18">
        <f t="shared" si="1"/>
        <v>40.846499999999999</v>
      </c>
    </row>
    <row r="21" spans="1:10">
      <c r="A21" s="6">
        <v>20</v>
      </c>
      <c r="B21" s="6">
        <v>2024200709</v>
      </c>
      <c r="C21" s="6" t="s">
        <v>28</v>
      </c>
      <c r="D21" s="9">
        <v>86.28</v>
      </c>
      <c r="E21" s="9">
        <f t="shared" si="0"/>
        <v>38.826000000000001</v>
      </c>
      <c r="H21" s="6">
        <v>1</v>
      </c>
      <c r="I21" s="6">
        <v>0.1</v>
      </c>
      <c r="J21" s="18">
        <f t="shared" si="1"/>
        <v>38.926000000000002</v>
      </c>
    </row>
    <row r="22" spans="1:10">
      <c r="A22" s="6">
        <v>21</v>
      </c>
      <c r="B22" s="6" t="s">
        <v>29</v>
      </c>
      <c r="C22" s="6" t="s">
        <v>30</v>
      </c>
      <c r="D22" s="9">
        <v>89.02</v>
      </c>
      <c r="E22" s="9">
        <f t="shared" si="0"/>
        <v>40.058999999999997</v>
      </c>
      <c r="F22" s="6">
        <v>5</v>
      </c>
      <c r="G22" s="6">
        <v>2.25</v>
      </c>
      <c r="J22" s="18">
        <f t="shared" si="1"/>
        <v>42.308999999999997</v>
      </c>
    </row>
    <row r="23" spans="1:10" ht="15.75">
      <c r="A23" s="6">
        <v>22</v>
      </c>
      <c r="B23" s="6" t="s">
        <v>31</v>
      </c>
      <c r="C23" s="6" t="s">
        <v>32</v>
      </c>
      <c r="D23" s="10">
        <v>86.41</v>
      </c>
      <c r="E23" s="9">
        <f t="shared" si="0"/>
        <v>38.884500000000003</v>
      </c>
      <c r="F23" s="6">
        <v>9</v>
      </c>
      <c r="G23" s="6">
        <v>4.05</v>
      </c>
      <c r="H23" s="6">
        <v>5</v>
      </c>
      <c r="I23" s="6">
        <v>0.5</v>
      </c>
      <c r="J23" s="18">
        <f t="shared" si="1"/>
        <v>43.4345</v>
      </c>
    </row>
    <row r="24" spans="1:10">
      <c r="A24" s="6">
        <v>23</v>
      </c>
      <c r="B24" s="6">
        <v>204200713</v>
      </c>
      <c r="C24" s="6" t="s">
        <v>33</v>
      </c>
      <c r="D24" s="9">
        <v>90.62</v>
      </c>
      <c r="E24" s="9">
        <f t="shared" si="0"/>
        <v>40.779000000000003</v>
      </c>
      <c r="H24" s="6">
        <v>7</v>
      </c>
      <c r="I24" s="6">
        <v>0.7</v>
      </c>
      <c r="J24" s="18">
        <f t="shared" si="1"/>
        <v>41.479000000000006</v>
      </c>
    </row>
    <row r="25" spans="1:10">
      <c r="A25" s="6">
        <v>24</v>
      </c>
      <c r="B25" s="6">
        <v>2024200714</v>
      </c>
      <c r="C25" s="6" t="s">
        <v>34</v>
      </c>
      <c r="D25" s="9">
        <v>86.89</v>
      </c>
      <c r="E25" s="9">
        <f t="shared" si="0"/>
        <v>39.100500000000004</v>
      </c>
      <c r="H25" s="6">
        <v>3</v>
      </c>
      <c r="I25" s="6">
        <v>0.3</v>
      </c>
      <c r="J25" s="18">
        <f t="shared" si="1"/>
        <v>39.400500000000001</v>
      </c>
    </row>
    <row r="26" spans="1:10">
      <c r="A26" s="6">
        <v>25</v>
      </c>
      <c r="B26" s="6">
        <v>2024200715</v>
      </c>
      <c r="C26" s="6" t="s">
        <v>35</v>
      </c>
      <c r="D26" s="9">
        <v>91.02</v>
      </c>
      <c r="E26" s="9">
        <f t="shared" si="0"/>
        <v>40.958999999999996</v>
      </c>
      <c r="F26" s="6">
        <v>15.5</v>
      </c>
      <c r="G26" s="6">
        <v>6.9749999999999996</v>
      </c>
      <c r="H26" s="6">
        <v>6</v>
      </c>
      <c r="I26" s="6">
        <v>0.6</v>
      </c>
      <c r="J26" s="18">
        <f t="shared" si="1"/>
        <v>48.533999999999992</v>
      </c>
    </row>
    <row r="27" spans="1:10">
      <c r="A27" s="6">
        <v>26</v>
      </c>
      <c r="B27" s="6">
        <v>2024200716</v>
      </c>
      <c r="C27" s="6" t="s">
        <v>36</v>
      </c>
      <c r="D27" s="9">
        <v>82.01</v>
      </c>
      <c r="E27" s="9">
        <f t="shared" si="0"/>
        <v>36.904500000000006</v>
      </c>
      <c r="F27" s="6">
        <v>18</v>
      </c>
      <c r="G27" s="6">
        <v>8.1</v>
      </c>
      <c r="J27" s="18">
        <f t="shared" si="1"/>
        <v>45.004500000000007</v>
      </c>
    </row>
    <row r="28" spans="1:10">
      <c r="A28" s="6">
        <v>27</v>
      </c>
      <c r="B28" s="6">
        <v>2024200717</v>
      </c>
      <c r="C28" s="6" t="s">
        <v>37</v>
      </c>
      <c r="D28" s="9">
        <v>85.99</v>
      </c>
      <c r="E28" s="9">
        <f t="shared" si="0"/>
        <v>38.695499999999996</v>
      </c>
      <c r="J28" s="18">
        <f t="shared" si="1"/>
        <v>38.695499999999996</v>
      </c>
    </row>
    <row r="29" spans="1:10">
      <c r="A29" s="6">
        <v>28</v>
      </c>
      <c r="B29" s="6" t="s">
        <v>38</v>
      </c>
      <c r="C29" s="6" t="s">
        <v>39</v>
      </c>
      <c r="D29" s="9">
        <v>89.28</v>
      </c>
      <c r="E29" s="9">
        <f t="shared" si="0"/>
        <v>40.176000000000002</v>
      </c>
      <c r="F29" s="6">
        <v>0</v>
      </c>
      <c r="G29" s="6">
        <v>0</v>
      </c>
      <c r="H29" s="6">
        <v>2</v>
      </c>
      <c r="I29" s="6">
        <v>0.2</v>
      </c>
      <c r="J29" s="18">
        <f t="shared" si="1"/>
        <v>40.376000000000005</v>
      </c>
    </row>
    <row r="30" spans="1:10">
      <c r="A30" s="6">
        <v>29</v>
      </c>
      <c r="B30" s="6">
        <v>2024200719</v>
      </c>
      <c r="C30" s="6" t="s">
        <v>40</v>
      </c>
      <c r="D30" s="13">
        <v>89.58</v>
      </c>
      <c r="E30" s="9">
        <f t="shared" si="0"/>
        <v>40.311</v>
      </c>
      <c r="F30" s="6">
        <v>13.75</v>
      </c>
      <c r="G30" s="6">
        <v>6.1875</v>
      </c>
      <c r="H30" s="17" t="s">
        <v>409</v>
      </c>
      <c r="I30" s="6" t="s">
        <v>41</v>
      </c>
      <c r="J30" s="18">
        <f t="shared" si="1"/>
        <v>46.4985</v>
      </c>
    </row>
    <row r="31" spans="1:10">
      <c r="D31" s="6"/>
      <c r="E31" s="6"/>
      <c r="H31" s="4"/>
    </row>
    <row r="32" spans="1:10">
      <c r="D32" s="6"/>
      <c r="E32" s="6"/>
      <c r="H32" s="4"/>
    </row>
    <row r="33" spans="4:8">
      <c r="D33" s="6"/>
      <c r="E33" s="6"/>
      <c r="H33" s="4"/>
    </row>
    <row r="34" spans="4:8">
      <c r="D34" s="6"/>
      <c r="E34" s="6"/>
      <c r="H34" s="4"/>
    </row>
    <row r="35" spans="4:8">
      <c r="D35" s="6"/>
      <c r="E35" s="6"/>
      <c r="H35" s="4"/>
    </row>
    <row r="36" spans="4:8">
      <c r="D36" s="6"/>
      <c r="E36" s="6"/>
      <c r="H36" s="4"/>
    </row>
    <row r="37" spans="4:8">
      <c r="D37" s="6"/>
      <c r="E37" s="6"/>
      <c r="H37" s="4"/>
    </row>
    <row r="38" spans="4:8">
      <c r="D38" s="6"/>
      <c r="E38" s="6"/>
      <c r="H38" s="4"/>
    </row>
    <row r="41" spans="4:8">
      <c r="D41" s="6"/>
      <c r="E41" s="6"/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opLeftCell="B1" workbookViewId="0">
      <selection activeCell="F11" sqref="F11"/>
    </sheetView>
  </sheetViews>
  <sheetFormatPr defaultColWidth="9" defaultRowHeight="13.5"/>
  <cols>
    <col min="1" max="1" width="9" style="6"/>
    <col min="2" max="2" width="11.75" style="6"/>
    <col min="3" max="3" width="9" style="6"/>
    <col min="4" max="4" width="11.875" style="6" bestFit="1" customWidth="1"/>
    <col min="5" max="5" width="15.625" style="6" bestFit="1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9" style="54"/>
  </cols>
  <sheetData>
    <row r="1" spans="1:10">
      <c r="A1" s="6" t="s">
        <v>0</v>
      </c>
      <c r="B1" s="6" t="s">
        <v>1</v>
      </c>
      <c r="C1" s="6" t="s">
        <v>2</v>
      </c>
      <c r="D1" s="2" t="s">
        <v>407</v>
      </c>
      <c r="E1" s="2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>
      <c r="A2" s="6">
        <v>1</v>
      </c>
      <c r="B2" s="6">
        <v>2024200726</v>
      </c>
      <c r="C2" s="6" t="s">
        <v>43</v>
      </c>
      <c r="D2" s="5">
        <v>87.91</v>
      </c>
      <c r="E2" s="5">
        <f t="shared" ref="E2:E6" si="0">D2*0.45</f>
        <v>39.5595</v>
      </c>
      <c r="F2" s="6">
        <v>23.75</v>
      </c>
      <c r="G2" s="6">
        <v>10.6875</v>
      </c>
      <c r="J2" s="54">
        <v>50.247</v>
      </c>
    </row>
    <row r="3" spans="1:10">
      <c r="A3" s="6">
        <v>2</v>
      </c>
      <c r="B3" s="6">
        <v>2024200734</v>
      </c>
      <c r="C3" s="6" t="s">
        <v>44</v>
      </c>
      <c r="D3" s="5">
        <v>84.38</v>
      </c>
      <c r="E3" s="5">
        <f t="shared" si="0"/>
        <v>37.970999999999997</v>
      </c>
      <c r="H3" s="6">
        <v>3</v>
      </c>
      <c r="I3" s="6">
        <v>0.3</v>
      </c>
      <c r="J3" s="54">
        <v>38.271000000000001</v>
      </c>
    </row>
    <row r="4" spans="1:10">
      <c r="A4" s="6">
        <v>3</v>
      </c>
      <c r="B4" s="6">
        <v>2024200735</v>
      </c>
      <c r="C4" s="6" t="s">
        <v>45</v>
      </c>
      <c r="D4" s="9">
        <v>88.98</v>
      </c>
      <c r="E4" s="9">
        <v>40.04</v>
      </c>
      <c r="F4" s="6">
        <v>10</v>
      </c>
      <c r="G4" s="6">
        <v>4.5</v>
      </c>
      <c r="H4" s="6">
        <v>0</v>
      </c>
      <c r="I4" s="6">
        <v>0</v>
      </c>
      <c r="J4" s="54">
        <v>44.54</v>
      </c>
    </row>
    <row r="5" spans="1:10">
      <c r="A5" s="6">
        <v>4</v>
      </c>
      <c r="B5" s="6">
        <v>2024200736</v>
      </c>
      <c r="C5" s="6" t="s">
        <v>46</v>
      </c>
      <c r="D5" s="6">
        <v>87.98</v>
      </c>
      <c r="E5" s="9">
        <v>39.591000000000001</v>
      </c>
      <c r="F5" s="6">
        <v>15</v>
      </c>
      <c r="G5" s="6">
        <v>6.75</v>
      </c>
      <c r="H5" s="6">
        <v>0</v>
      </c>
      <c r="I5" s="6">
        <v>0</v>
      </c>
      <c r="J5" s="54">
        <v>46.341000000000001</v>
      </c>
    </row>
    <row r="6" spans="1:10">
      <c r="A6" s="6">
        <v>5</v>
      </c>
      <c r="B6" s="6">
        <v>2024200737</v>
      </c>
      <c r="C6" s="6" t="s">
        <v>47</v>
      </c>
      <c r="D6" s="9">
        <v>89.7</v>
      </c>
      <c r="E6" s="9">
        <f t="shared" si="0"/>
        <v>40.365000000000002</v>
      </c>
      <c r="F6" s="6">
        <v>10</v>
      </c>
      <c r="G6" s="6">
        <v>4.5</v>
      </c>
      <c r="H6" s="6">
        <v>10</v>
      </c>
      <c r="I6" s="6">
        <v>1</v>
      </c>
      <c r="J6" s="54">
        <v>45.865000000000002</v>
      </c>
    </row>
    <row r="7" spans="1:10">
      <c r="A7" s="6">
        <v>6</v>
      </c>
      <c r="B7" s="6">
        <v>2024200733</v>
      </c>
      <c r="C7" s="6" t="s">
        <v>48</v>
      </c>
      <c r="D7" s="9">
        <v>89.11</v>
      </c>
      <c r="E7" s="9">
        <v>40.090000000000003</v>
      </c>
      <c r="H7" s="6">
        <v>0</v>
      </c>
      <c r="I7" s="6">
        <v>0</v>
      </c>
      <c r="J7" s="54">
        <v>40.090000000000003</v>
      </c>
    </row>
    <row r="8" spans="1:10">
      <c r="A8" s="6">
        <v>7</v>
      </c>
      <c r="B8" s="6">
        <v>2024200732</v>
      </c>
      <c r="C8" s="6" t="s">
        <v>49</v>
      </c>
      <c r="D8" s="9">
        <v>90.48</v>
      </c>
      <c r="E8" s="9">
        <f t="shared" ref="E8:E12" si="1">D8*0.45</f>
        <v>40.716000000000001</v>
      </c>
      <c r="H8" s="6">
        <v>1</v>
      </c>
      <c r="I8" s="6">
        <v>0.1</v>
      </c>
      <c r="J8" s="54">
        <v>40.816000000000003</v>
      </c>
    </row>
    <row r="9" spans="1:10">
      <c r="A9" s="6">
        <v>8</v>
      </c>
      <c r="B9" s="6">
        <v>2024200739</v>
      </c>
      <c r="C9" s="6" t="s">
        <v>50</v>
      </c>
      <c r="D9" s="9">
        <v>88.58</v>
      </c>
      <c r="E9" s="9">
        <v>39.860999999999997</v>
      </c>
      <c r="F9" s="6">
        <v>15</v>
      </c>
      <c r="G9" s="6">
        <v>6.75</v>
      </c>
      <c r="H9" s="6">
        <v>0</v>
      </c>
      <c r="I9" s="6">
        <v>0</v>
      </c>
      <c r="J9" s="54">
        <v>46.610999999999997</v>
      </c>
    </row>
    <row r="10" spans="1:10">
      <c r="A10" s="6">
        <v>9</v>
      </c>
      <c r="B10" s="6">
        <v>2024200744</v>
      </c>
      <c r="C10" s="6" t="s">
        <v>51</v>
      </c>
      <c r="D10" s="9">
        <v>89.38</v>
      </c>
      <c r="E10" s="9">
        <v>40.22</v>
      </c>
      <c r="H10" s="6">
        <v>5</v>
      </c>
      <c r="I10" s="6">
        <v>0.5</v>
      </c>
      <c r="J10" s="54">
        <v>40.72</v>
      </c>
    </row>
    <row r="11" spans="1:10">
      <c r="A11" s="6">
        <v>10</v>
      </c>
      <c r="B11" s="6">
        <v>2024200750</v>
      </c>
      <c r="C11" s="6" t="s">
        <v>52</v>
      </c>
      <c r="D11" s="9">
        <v>90.22</v>
      </c>
      <c r="E11" s="9">
        <f t="shared" si="1"/>
        <v>40.599000000000004</v>
      </c>
      <c r="F11" s="6">
        <v>10</v>
      </c>
      <c r="G11" s="6">
        <v>4.5</v>
      </c>
      <c r="H11" s="6">
        <v>10</v>
      </c>
      <c r="I11" s="6">
        <v>1</v>
      </c>
      <c r="J11" s="54">
        <v>46.098999999999997</v>
      </c>
    </row>
    <row r="12" spans="1:10">
      <c r="A12" s="6">
        <v>11</v>
      </c>
      <c r="B12" s="6">
        <v>2024200727</v>
      </c>
      <c r="C12" s="6" t="s">
        <v>53</v>
      </c>
      <c r="D12" s="5">
        <v>86.47</v>
      </c>
      <c r="E12" s="5">
        <f t="shared" si="1"/>
        <v>38.911500000000004</v>
      </c>
      <c r="J12" s="54">
        <v>38.911499999999997</v>
      </c>
    </row>
    <row r="13" spans="1:10">
      <c r="A13" s="6">
        <v>12</v>
      </c>
      <c r="B13" s="6">
        <v>2024200729</v>
      </c>
      <c r="C13" s="6" t="s">
        <v>54</v>
      </c>
      <c r="D13" s="9">
        <v>87.42</v>
      </c>
      <c r="E13" s="9">
        <v>39.340000000000003</v>
      </c>
      <c r="J13" s="54">
        <v>39.340000000000003</v>
      </c>
    </row>
    <row r="14" spans="1:10">
      <c r="A14" s="6">
        <v>13</v>
      </c>
      <c r="B14" s="6">
        <v>2024200723</v>
      </c>
      <c r="C14" s="6" t="s">
        <v>55</v>
      </c>
      <c r="D14" s="11">
        <v>88.1</v>
      </c>
      <c r="E14" s="11">
        <f t="shared" ref="E14:E20" si="2">D14*0.45</f>
        <v>39.644999999999996</v>
      </c>
      <c r="H14" s="6">
        <v>3</v>
      </c>
      <c r="I14" s="6">
        <v>0.3</v>
      </c>
      <c r="J14" s="54">
        <v>39.945</v>
      </c>
    </row>
    <row r="15" spans="1:10">
      <c r="A15" s="6">
        <v>14</v>
      </c>
      <c r="B15" s="6" t="s">
        <v>56</v>
      </c>
      <c r="C15" s="6" t="s">
        <v>57</v>
      </c>
      <c r="D15" s="9">
        <v>85.63</v>
      </c>
      <c r="E15" s="9">
        <f t="shared" si="2"/>
        <v>38.533499999999997</v>
      </c>
      <c r="F15" s="6">
        <v>0</v>
      </c>
      <c r="G15" s="6">
        <v>0</v>
      </c>
      <c r="H15" s="6">
        <v>8</v>
      </c>
      <c r="I15" s="6">
        <v>0.8</v>
      </c>
      <c r="J15" s="54">
        <v>39.333500000000001</v>
      </c>
    </row>
    <row r="16" spans="1:10">
      <c r="A16" s="6">
        <v>15</v>
      </c>
      <c r="B16" s="6">
        <v>2024200745</v>
      </c>
      <c r="C16" s="6" t="s">
        <v>58</v>
      </c>
      <c r="D16" s="9">
        <v>88.88</v>
      </c>
      <c r="E16" s="12">
        <v>40</v>
      </c>
      <c r="F16" s="6">
        <v>15</v>
      </c>
      <c r="G16" s="6">
        <v>6.75</v>
      </c>
      <c r="H16" s="6">
        <v>2</v>
      </c>
      <c r="I16" s="6">
        <v>0.2</v>
      </c>
      <c r="J16" s="54">
        <v>46.95</v>
      </c>
    </row>
    <row r="17" spans="1:10">
      <c r="A17" s="6">
        <v>16</v>
      </c>
      <c r="B17" s="6">
        <v>2024200728</v>
      </c>
      <c r="C17" s="6" t="s">
        <v>59</v>
      </c>
      <c r="D17" s="9">
        <v>84.93</v>
      </c>
      <c r="E17" s="9">
        <v>38.218499999999999</v>
      </c>
      <c r="F17" s="6">
        <v>0</v>
      </c>
      <c r="G17" s="6">
        <v>0</v>
      </c>
      <c r="H17" s="6">
        <v>0</v>
      </c>
      <c r="I17" s="6">
        <v>0</v>
      </c>
      <c r="J17" s="54">
        <v>38.218499999999999</v>
      </c>
    </row>
    <row r="18" spans="1:10">
      <c r="A18" s="6">
        <v>17</v>
      </c>
      <c r="B18" s="6" t="s">
        <v>60</v>
      </c>
      <c r="C18" s="6" t="s">
        <v>61</v>
      </c>
      <c r="D18" s="9">
        <v>90.2</v>
      </c>
      <c r="E18" s="9">
        <f t="shared" si="2"/>
        <v>40.590000000000003</v>
      </c>
      <c r="F18" s="6">
        <v>10</v>
      </c>
      <c r="G18" s="6">
        <v>4.5</v>
      </c>
      <c r="H18" s="6">
        <v>1</v>
      </c>
      <c r="I18" s="6">
        <v>0.1</v>
      </c>
      <c r="J18" s="54">
        <v>45.19</v>
      </c>
    </row>
    <row r="19" spans="1:10">
      <c r="A19" s="6">
        <v>18</v>
      </c>
      <c r="B19" s="6">
        <v>2024200743</v>
      </c>
      <c r="C19" s="6" t="s">
        <v>62</v>
      </c>
      <c r="D19" s="9">
        <v>85.97</v>
      </c>
      <c r="E19" s="11">
        <f t="shared" si="2"/>
        <v>38.686500000000002</v>
      </c>
      <c r="F19" s="6">
        <v>0</v>
      </c>
      <c r="G19" s="6">
        <v>0</v>
      </c>
      <c r="H19" s="6">
        <v>2</v>
      </c>
      <c r="I19" s="6">
        <v>0.2</v>
      </c>
      <c r="J19" s="54">
        <v>38.886499999999998</v>
      </c>
    </row>
    <row r="20" spans="1:10">
      <c r="A20" s="6">
        <v>19</v>
      </c>
      <c r="B20" s="6" t="s">
        <v>63</v>
      </c>
      <c r="C20" s="6" t="s">
        <v>64</v>
      </c>
      <c r="D20" s="5">
        <v>89.35</v>
      </c>
      <c r="E20" s="5">
        <f t="shared" si="2"/>
        <v>40.207499999999996</v>
      </c>
      <c r="F20" s="6">
        <v>0</v>
      </c>
      <c r="G20" s="6">
        <v>0</v>
      </c>
      <c r="H20" s="6">
        <v>1</v>
      </c>
      <c r="I20" s="6">
        <v>0.1</v>
      </c>
      <c r="J20" s="54">
        <v>40.307499999999997</v>
      </c>
    </row>
    <row r="21" spans="1:10">
      <c r="A21" s="6">
        <v>20</v>
      </c>
      <c r="B21" s="6">
        <v>2024200748</v>
      </c>
      <c r="C21" s="6" t="s">
        <v>65</v>
      </c>
      <c r="D21" s="9">
        <v>85.46</v>
      </c>
      <c r="E21" s="9">
        <v>38.46</v>
      </c>
      <c r="F21" s="6">
        <v>0</v>
      </c>
      <c r="G21" s="6">
        <v>0</v>
      </c>
      <c r="H21" s="6">
        <v>0.48</v>
      </c>
      <c r="I21" s="6">
        <v>0</v>
      </c>
      <c r="J21" s="54">
        <v>38.94</v>
      </c>
    </row>
    <row r="22" spans="1:10">
      <c r="A22" s="6">
        <v>21</v>
      </c>
      <c r="B22" s="6">
        <v>2024200742</v>
      </c>
      <c r="C22" s="6" t="s">
        <v>66</v>
      </c>
      <c r="D22" s="5">
        <v>87.22</v>
      </c>
      <c r="E22" s="5">
        <f t="shared" ref="E22:E25" si="3">D22*0.45</f>
        <v>39.249000000000002</v>
      </c>
      <c r="I22" s="6">
        <v>0</v>
      </c>
      <c r="J22" s="54">
        <v>39.249000000000002</v>
      </c>
    </row>
    <row r="23" spans="1:10">
      <c r="A23" s="6">
        <v>22</v>
      </c>
      <c r="B23" s="6" t="s">
        <v>67</v>
      </c>
      <c r="C23" s="6" t="s">
        <v>68</v>
      </c>
      <c r="D23" s="9">
        <v>89.34</v>
      </c>
      <c r="E23" s="9">
        <f t="shared" si="3"/>
        <v>40.203000000000003</v>
      </c>
      <c r="F23" s="6">
        <v>0</v>
      </c>
      <c r="G23" s="6">
        <v>0</v>
      </c>
      <c r="H23" s="6">
        <v>10</v>
      </c>
      <c r="I23" s="6">
        <v>1</v>
      </c>
      <c r="J23" s="54">
        <v>41.203000000000003</v>
      </c>
    </row>
    <row r="24" spans="1:10">
      <c r="A24" s="6">
        <v>23</v>
      </c>
      <c r="B24" s="6">
        <v>2024200725</v>
      </c>
      <c r="C24" s="6" t="s">
        <v>69</v>
      </c>
      <c r="D24" s="9">
        <v>88.65</v>
      </c>
      <c r="E24" s="9">
        <v>39.892499999999998</v>
      </c>
      <c r="F24" s="6">
        <v>5</v>
      </c>
      <c r="G24" s="6">
        <v>2.25</v>
      </c>
      <c r="H24" s="6">
        <v>10</v>
      </c>
      <c r="I24" s="6">
        <v>1</v>
      </c>
      <c r="J24" s="54">
        <v>43.142499999999998</v>
      </c>
    </row>
    <row r="25" spans="1:10">
      <c r="A25" s="6">
        <v>24</v>
      </c>
      <c r="B25" s="6">
        <v>2024200730</v>
      </c>
      <c r="C25" s="6" t="s">
        <v>70</v>
      </c>
      <c r="D25" s="9">
        <v>88.96</v>
      </c>
      <c r="E25" s="9">
        <f t="shared" si="3"/>
        <v>40.031999999999996</v>
      </c>
      <c r="F25" s="6">
        <v>0</v>
      </c>
      <c r="G25" s="6">
        <v>0</v>
      </c>
      <c r="H25" s="6">
        <v>0</v>
      </c>
      <c r="I25" s="6">
        <v>0</v>
      </c>
      <c r="J25" s="54">
        <v>40.031999999999996</v>
      </c>
    </row>
    <row r="26" spans="1:10">
      <c r="A26" s="6">
        <v>25</v>
      </c>
      <c r="B26" s="6">
        <v>2024200749</v>
      </c>
      <c r="C26" s="6" t="s">
        <v>71</v>
      </c>
      <c r="D26" s="9">
        <v>90.83</v>
      </c>
      <c r="E26" s="9">
        <v>40.8735</v>
      </c>
      <c r="F26" s="6">
        <v>10</v>
      </c>
      <c r="G26" s="6">
        <v>4.5</v>
      </c>
      <c r="H26" s="6">
        <v>0</v>
      </c>
      <c r="I26" s="6">
        <v>0</v>
      </c>
      <c r="J26" s="54">
        <v>45.3735</v>
      </c>
    </row>
    <row r="27" spans="1:10">
      <c r="A27" s="6">
        <v>26</v>
      </c>
      <c r="B27" s="6">
        <v>2024200746</v>
      </c>
      <c r="C27" s="6" t="s">
        <v>72</v>
      </c>
      <c r="D27" s="5">
        <v>89.23</v>
      </c>
      <c r="E27" s="5">
        <f>D27*0.45</f>
        <v>40.153500000000001</v>
      </c>
      <c r="F27" s="6">
        <v>0</v>
      </c>
      <c r="G27" s="6">
        <v>0</v>
      </c>
      <c r="H27" s="6">
        <v>1</v>
      </c>
      <c r="I27" s="6">
        <v>0.1</v>
      </c>
      <c r="J27" s="54">
        <v>40.253500000000003</v>
      </c>
    </row>
    <row r="28" spans="1:10">
      <c r="A28" s="6">
        <v>27</v>
      </c>
      <c r="B28" s="6">
        <v>2024200747</v>
      </c>
      <c r="C28" s="6" t="s">
        <v>73</v>
      </c>
      <c r="D28" s="9">
        <v>87.87</v>
      </c>
      <c r="E28" s="9">
        <v>39.54</v>
      </c>
      <c r="J28" s="54">
        <v>39.54</v>
      </c>
    </row>
    <row r="29" spans="1:10">
      <c r="A29" s="6">
        <v>28</v>
      </c>
      <c r="B29" s="6">
        <v>2024200740</v>
      </c>
      <c r="C29" s="6" t="s">
        <v>74</v>
      </c>
      <c r="D29" s="9">
        <v>80.87</v>
      </c>
      <c r="E29" s="9">
        <f>D29*0.45</f>
        <v>36.391500000000001</v>
      </c>
      <c r="H29" s="6">
        <v>8</v>
      </c>
      <c r="I29" s="6">
        <v>0.8</v>
      </c>
      <c r="J29" s="54">
        <v>37.191499999999998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I11" sqref="I11"/>
    </sheetView>
  </sheetViews>
  <sheetFormatPr defaultColWidth="9" defaultRowHeight="13.5"/>
  <cols>
    <col min="1" max="1" width="9" style="6"/>
    <col min="2" max="2" width="11.75" style="6"/>
    <col min="3" max="3" width="9" style="6"/>
    <col min="4" max="4" width="15.25" style="6" customWidth="1"/>
    <col min="5" max="5" width="14.375" style="6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9" style="54"/>
  </cols>
  <sheetData>
    <row r="1" spans="1:10" ht="13.5" customHeight="1">
      <c r="A1" s="6" t="s">
        <v>0</v>
      </c>
      <c r="B1" s="6" t="s">
        <v>1</v>
      </c>
      <c r="C1" s="6" t="s">
        <v>2</v>
      </c>
      <c r="D1" s="53" t="s">
        <v>422</v>
      </c>
      <c r="E1" s="53" t="s">
        <v>410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 ht="13.5" customHeight="1">
      <c r="A2" s="6">
        <v>1</v>
      </c>
      <c r="B2" s="6" t="s">
        <v>75</v>
      </c>
      <c r="C2" s="6" t="s">
        <v>76</v>
      </c>
      <c r="D2" s="19">
        <v>89.62</v>
      </c>
      <c r="E2" s="19">
        <f>D2*0.45</f>
        <v>40.329000000000001</v>
      </c>
      <c r="F2" s="6">
        <v>15</v>
      </c>
      <c r="G2" s="6">
        <v>6.75</v>
      </c>
      <c r="H2" s="6">
        <v>10</v>
      </c>
      <c r="I2" s="6">
        <v>1</v>
      </c>
      <c r="J2" s="54">
        <f>I2+G2+E2</f>
        <v>48.079000000000001</v>
      </c>
    </row>
    <row r="3" spans="1:10" ht="14.25">
      <c r="A3" s="6">
        <v>2</v>
      </c>
      <c r="B3" s="6">
        <v>2024200764</v>
      </c>
      <c r="C3" s="6" t="s">
        <v>77</v>
      </c>
      <c r="D3" s="19">
        <v>86.58</v>
      </c>
      <c r="E3" s="19">
        <f t="shared" ref="E3:E32" si="0">D3*0.45</f>
        <v>38.960999999999999</v>
      </c>
      <c r="F3" s="6">
        <v>0</v>
      </c>
      <c r="G3" s="6">
        <v>0</v>
      </c>
      <c r="I3" s="6">
        <v>0</v>
      </c>
      <c r="J3" s="54">
        <f t="shared" ref="J3:J32" si="1">I3+G3+E3</f>
        <v>38.960999999999999</v>
      </c>
    </row>
    <row r="4" spans="1:10" ht="14.25">
      <c r="A4" s="6">
        <v>3</v>
      </c>
      <c r="B4" s="6">
        <v>2024200753</v>
      </c>
      <c r="C4" s="6" t="s">
        <v>78</v>
      </c>
      <c r="D4" s="19">
        <v>91.56</v>
      </c>
      <c r="E4" s="19">
        <f t="shared" si="0"/>
        <v>41.202000000000005</v>
      </c>
      <c r="F4" s="6">
        <v>10</v>
      </c>
      <c r="G4" s="6">
        <v>4.5</v>
      </c>
      <c r="H4" s="6">
        <v>2</v>
      </c>
      <c r="I4" s="6">
        <v>0.2</v>
      </c>
      <c r="J4" s="54">
        <f t="shared" si="1"/>
        <v>45.902000000000008</v>
      </c>
    </row>
    <row r="5" spans="1:10" ht="14.25">
      <c r="A5" s="6">
        <v>4</v>
      </c>
      <c r="B5" s="6">
        <v>2024200782</v>
      </c>
      <c r="C5" s="6" t="s">
        <v>79</v>
      </c>
      <c r="D5" s="19">
        <v>92.48</v>
      </c>
      <c r="E5" s="19">
        <f t="shared" si="0"/>
        <v>41.616</v>
      </c>
      <c r="F5" s="6">
        <v>0</v>
      </c>
      <c r="G5" s="6">
        <v>0</v>
      </c>
      <c r="H5" s="6">
        <v>10</v>
      </c>
      <c r="I5" s="6">
        <v>1</v>
      </c>
      <c r="J5" s="54">
        <f t="shared" si="1"/>
        <v>42.616</v>
      </c>
    </row>
    <row r="6" spans="1:10" ht="14.25">
      <c r="A6" s="6">
        <v>5</v>
      </c>
      <c r="B6" s="6">
        <v>2024200767</v>
      </c>
      <c r="C6" s="6" t="s">
        <v>80</v>
      </c>
      <c r="D6" s="19">
        <v>88.4</v>
      </c>
      <c r="E6" s="19">
        <f t="shared" si="0"/>
        <v>39.78</v>
      </c>
      <c r="F6" s="6">
        <v>0</v>
      </c>
      <c r="G6" s="6">
        <v>0</v>
      </c>
      <c r="I6" s="6">
        <v>0</v>
      </c>
      <c r="J6" s="54">
        <f t="shared" si="1"/>
        <v>39.78</v>
      </c>
    </row>
    <row r="7" spans="1:10" ht="14.25">
      <c r="A7" s="6">
        <v>6</v>
      </c>
      <c r="B7" s="6">
        <v>2024200762</v>
      </c>
      <c r="C7" s="6" t="s">
        <v>81</v>
      </c>
      <c r="D7" s="19">
        <v>89.98</v>
      </c>
      <c r="E7" s="19">
        <f t="shared" si="0"/>
        <v>40.491</v>
      </c>
      <c r="F7" s="6">
        <v>0</v>
      </c>
      <c r="G7" s="6">
        <v>0</v>
      </c>
      <c r="I7" s="6">
        <v>0</v>
      </c>
      <c r="J7" s="54">
        <f t="shared" si="1"/>
        <v>40.491</v>
      </c>
    </row>
    <row r="8" spans="1:10" ht="14.25">
      <c r="A8" s="6">
        <v>7</v>
      </c>
      <c r="B8" s="6">
        <v>2024200768</v>
      </c>
      <c r="C8" s="6" t="s">
        <v>82</v>
      </c>
      <c r="D8" s="19">
        <v>86.67</v>
      </c>
      <c r="E8" s="19">
        <f t="shared" si="0"/>
        <v>39.0015</v>
      </c>
      <c r="F8" s="6">
        <v>0</v>
      </c>
      <c r="G8" s="6">
        <v>0</v>
      </c>
      <c r="I8" s="6">
        <v>0</v>
      </c>
      <c r="J8" s="54">
        <f t="shared" si="1"/>
        <v>39.0015</v>
      </c>
    </row>
    <row r="9" spans="1:10" ht="14.25">
      <c r="A9" s="6">
        <v>8</v>
      </c>
      <c r="B9" s="6">
        <v>2024200755</v>
      </c>
      <c r="C9" s="6" t="s">
        <v>83</v>
      </c>
      <c r="D9" s="19">
        <v>91.05</v>
      </c>
      <c r="E9" s="19">
        <f t="shared" si="0"/>
        <v>40.972499999999997</v>
      </c>
      <c r="F9" s="6">
        <v>0</v>
      </c>
      <c r="G9" s="6">
        <v>0</v>
      </c>
      <c r="H9" s="6">
        <v>3</v>
      </c>
      <c r="I9" s="6">
        <v>0.3</v>
      </c>
      <c r="J9" s="54">
        <f t="shared" si="1"/>
        <v>41.272499999999994</v>
      </c>
    </row>
    <row r="10" spans="1:10" ht="14.25">
      <c r="A10" s="6">
        <v>9</v>
      </c>
      <c r="B10" s="7" t="s">
        <v>84</v>
      </c>
      <c r="C10" s="6" t="s">
        <v>85</v>
      </c>
      <c r="D10" s="19">
        <v>86.86</v>
      </c>
      <c r="E10" s="19">
        <f t="shared" si="0"/>
        <v>39.087000000000003</v>
      </c>
      <c r="F10" s="6">
        <v>0</v>
      </c>
      <c r="G10" s="6">
        <v>0</v>
      </c>
      <c r="I10" s="6">
        <v>0</v>
      </c>
      <c r="J10" s="54">
        <f t="shared" si="1"/>
        <v>39.087000000000003</v>
      </c>
    </row>
    <row r="11" spans="1:10" ht="14.25">
      <c r="A11" s="6">
        <v>10</v>
      </c>
      <c r="B11" s="6" t="s">
        <v>86</v>
      </c>
      <c r="C11" s="6" t="s">
        <v>87</v>
      </c>
      <c r="D11" s="19">
        <v>89.62</v>
      </c>
      <c r="E11" s="19">
        <f t="shared" si="0"/>
        <v>40.329000000000001</v>
      </c>
      <c r="F11" s="6">
        <v>122</v>
      </c>
      <c r="G11" s="6">
        <v>54.9</v>
      </c>
      <c r="I11" s="6">
        <v>0</v>
      </c>
      <c r="J11" s="54">
        <f t="shared" si="1"/>
        <v>95.228999999999999</v>
      </c>
    </row>
    <row r="12" spans="1:10" ht="17.25">
      <c r="A12" s="6">
        <v>11</v>
      </c>
      <c r="B12" s="6">
        <v>2024200771</v>
      </c>
      <c r="C12" s="6" t="s">
        <v>88</v>
      </c>
      <c r="D12" s="20">
        <v>87.42</v>
      </c>
      <c r="E12" s="19">
        <f t="shared" si="0"/>
        <v>39.338999999999999</v>
      </c>
      <c r="F12" s="6">
        <v>0</v>
      </c>
      <c r="G12" s="6">
        <v>0</v>
      </c>
      <c r="I12" s="6">
        <v>0</v>
      </c>
      <c r="J12" s="54">
        <f t="shared" si="1"/>
        <v>39.338999999999999</v>
      </c>
    </row>
    <row r="13" spans="1:10" ht="14.25">
      <c r="A13" s="6">
        <v>12</v>
      </c>
      <c r="B13" s="6">
        <v>2024200773</v>
      </c>
      <c r="C13" s="6" t="s">
        <v>89</v>
      </c>
      <c r="D13" s="19">
        <v>86.55</v>
      </c>
      <c r="E13" s="19">
        <f t="shared" si="0"/>
        <v>38.947499999999998</v>
      </c>
      <c r="F13" s="6">
        <v>0</v>
      </c>
      <c r="G13" s="6">
        <v>0</v>
      </c>
      <c r="I13" s="6">
        <v>0</v>
      </c>
      <c r="J13" s="54">
        <f t="shared" si="1"/>
        <v>38.947499999999998</v>
      </c>
    </row>
    <row r="14" spans="1:10" ht="14.25">
      <c r="A14" s="6">
        <v>13</v>
      </c>
      <c r="B14" s="6">
        <v>2024200783</v>
      </c>
      <c r="C14" s="6" t="s">
        <v>90</v>
      </c>
      <c r="D14" s="21">
        <v>87.98</v>
      </c>
      <c r="E14" s="19">
        <f t="shared" si="0"/>
        <v>39.591000000000001</v>
      </c>
      <c r="F14" s="6">
        <v>0</v>
      </c>
      <c r="G14" s="6">
        <v>0</v>
      </c>
      <c r="H14" s="6">
        <v>3</v>
      </c>
      <c r="I14" s="6">
        <v>0.3</v>
      </c>
      <c r="J14" s="54">
        <f t="shared" si="1"/>
        <v>39.890999999999998</v>
      </c>
    </row>
    <row r="15" spans="1:10" ht="14.25">
      <c r="A15" s="6">
        <v>14</v>
      </c>
      <c r="B15" s="6">
        <v>2024200780</v>
      </c>
      <c r="C15" s="6" t="s">
        <v>91</v>
      </c>
      <c r="D15" s="19">
        <v>88.18</v>
      </c>
      <c r="E15" s="19">
        <f t="shared" si="0"/>
        <v>39.681000000000004</v>
      </c>
      <c r="F15" s="6">
        <v>0</v>
      </c>
      <c r="G15" s="6">
        <v>0</v>
      </c>
      <c r="H15" s="6">
        <v>1</v>
      </c>
      <c r="I15" s="6">
        <v>0.1</v>
      </c>
      <c r="J15" s="54">
        <f t="shared" si="1"/>
        <v>39.781000000000006</v>
      </c>
    </row>
    <row r="16" spans="1:10" ht="14.25">
      <c r="A16" s="6">
        <v>15</v>
      </c>
      <c r="B16" s="6">
        <v>2024200772</v>
      </c>
      <c r="C16" s="6" t="s">
        <v>92</v>
      </c>
      <c r="D16" s="21">
        <v>86.77</v>
      </c>
      <c r="E16" s="19">
        <f t="shared" si="0"/>
        <v>39.046500000000002</v>
      </c>
      <c r="F16" s="6">
        <v>0</v>
      </c>
      <c r="G16" s="6">
        <v>0</v>
      </c>
      <c r="H16" s="6">
        <v>1</v>
      </c>
      <c r="I16" s="6">
        <v>0.1</v>
      </c>
      <c r="J16" s="54">
        <f t="shared" si="1"/>
        <v>39.146500000000003</v>
      </c>
    </row>
    <row r="17" spans="1:10" ht="14.25">
      <c r="A17" s="6">
        <v>16</v>
      </c>
      <c r="B17" s="6">
        <v>2024200777</v>
      </c>
      <c r="C17" s="6" t="s">
        <v>93</v>
      </c>
      <c r="D17" s="21">
        <v>89.49</v>
      </c>
      <c r="E17" s="19">
        <f t="shared" si="0"/>
        <v>40.270499999999998</v>
      </c>
      <c r="F17" s="6">
        <v>0</v>
      </c>
      <c r="G17" s="6">
        <v>0</v>
      </c>
      <c r="I17" s="6">
        <v>0</v>
      </c>
      <c r="J17" s="54">
        <f t="shared" si="1"/>
        <v>40.270499999999998</v>
      </c>
    </row>
    <row r="18" spans="1:10" ht="14.25">
      <c r="A18" s="6">
        <v>17</v>
      </c>
      <c r="B18" s="6">
        <v>2024200765</v>
      </c>
      <c r="C18" s="6" t="s">
        <v>94</v>
      </c>
      <c r="D18" s="21">
        <v>88.44</v>
      </c>
      <c r="E18" s="19">
        <f t="shared" si="0"/>
        <v>39.798000000000002</v>
      </c>
      <c r="F18" s="6">
        <v>0</v>
      </c>
      <c r="G18" s="6">
        <v>0</v>
      </c>
      <c r="I18" s="6">
        <v>0</v>
      </c>
      <c r="J18" s="54">
        <f t="shared" si="1"/>
        <v>39.798000000000002</v>
      </c>
    </row>
    <row r="19" spans="1:10" ht="14.25">
      <c r="A19" s="6">
        <v>18</v>
      </c>
      <c r="B19" s="6">
        <v>2024200770</v>
      </c>
      <c r="C19" s="6" t="s">
        <v>95</v>
      </c>
      <c r="D19" s="19">
        <v>90.35</v>
      </c>
      <c r="E19" s="19">
        <f t="shared" si="0"/>
        <v>40.657499999999999</v>
      </c>
      <c r="F19" s="6">
        <v>47.5</v>
      </c>
      <c r="G19" s="6">
        <v>21.375</v>
      </c>
      <c r="I19" s="6">
        <v>0</v>
      </c>
      <c r="J19" s="54">
        <f t="shared" si="1"/>
        <v>62.032499999999999</v>
      </c>
    </row>
    <row r="20" spans="1:10" ht="14.25">
      <c r="A20" s="6">
        <v>19</v>
      </c>
      <c r="B20" s="6">
        <v>2024200776</v>
      </c>
      <c r="C20" s="6" t="s">
        <v>96</v>
      </c>
      <c r="D20" s="19">
        <v>86.64</v>
      </c>
      <c r="E20" s="19">
        <f t="shared" si="0"/>
        <v>38.988</v>
      </c>
      <c r="F20" s="6">
        <v>5</v>
      </c>
      <c r="G20" s="6">
        <v>2.25</v>
      </c>
      <c r="H20" s="6">
        <v>2</v>
      </c>
      <c r="I20" s="6">
        <v>0.2</v>
      </c>
      <c r="J20" s="54">
        <f t="shared" si="1"/>
        <v>41.438000000000002</v>
      </c>
    </row>
    <row r="21" spans="1:10" ht="14.25">
      <c r="A21" s="6">
        <v>20</v>
      </c>
      <c r="B21" s="6">
        <v>2024200758</v>
      </c>
      <c r="C21" s="6" t="s">
        <v>97</v>
      </c>
      <c r="D21" s="19">
        <v>91</v>
      </c>
      <c r="E21" s="19">
        <f t="shared" si="0"/>
        <v>40.950000000000003</v>
      </c>
      <c r="F21" s="6">
        <v>5</v>
      </c>
      <c r="G21" s="6">
        <v>2.25</v>
      </c>
      <c r="H21" s="6">
        <v>8</v>
      </c>
      <c r="I21" s="6">
        <v>0.8</v>
      </c>
      <c r="J21" s="54">
        <f t="shared" si="1"/>
        <v>44</v>
      </c>
    </row>
    <row r="22" spans="1:10" ht="14.25">
      <c r="A22" s="6">
        <v>21</v>
      </c>
      <c r="B22" s="6">
        <v>2024200775</v>
      </c>
      <c r="C22" s="6" t="s">
        <v>98</v>
      </c>
      <c r="D22" s="19">
        <v>86.2</v>
      </c>
      <c r="E22" s="19">
        <f t="shared" si="0"/>
        <v>38.79</v>
      </c>
      <c r="F22" s="6">
        <v>0</v>
      </c>
      <c r="G22" s="6">
        <v>0</v>
      </c>
      <c r="H22" s="6">
        <v>0.5</v>
      </c>
      <c r="I22" s="6">
        <v>0.05</v>
      </c>
      <c r="J22" s="54">
        <f t="shared" si="1"/>
        <v>38.839999999999996</v>
      </c>
    </row>
    <row r="23" spans="1:10" ht="14.25">
      <c r="A23" s="6">
        <v>22</v>
      </c>
      <c r="B23" s="6">
        <v>2024200757</v>
      </c>
      <c r="C23" s="6" t="s">
        <v>99</v>
      </c>
      <c r="D23" s="19">
        <v>90.34</v>
      </c>
      <c r="E23" s="19">
        <f t="shared" si="0"/>
        <v>40.653000000000006</v>
      </c>
      <c r="F23" s="6">
        <v>0</v>
      </c>
      <c r="G23" s="6">
        <v>0</v>
      </c>
      <c r="H23" s="6">
        <v>1</v>
      </c>
      <c r="I23" s="6">
        <v>0.1</v>
      </c>
      <c r="J23" s="54">
        <f t="shared" si="1"/>
        <v>40.753000000000007</v>
      </c>
    </row>
    <row r="24" spans="1:10" ht="14.25">
      <c r="A24" s="6">
        <v>23</v>
      </c>
      <c r="B24" s="6">
        <v>2024200760</v>
      </c>
      <c r="C24" s="6" t="s">
        <v>100</v>
      </c>
      <c r="D24" s="19">
        <v>90.58</v>
      </c>
      <c r="E24" s="19">
        <f t="shared" si="0"/>
        <v>40.761000000000003</v>
      </c>
      <c r="F24" s="6">
        <v>5</v>
      </c>
      <c r="G24" s="6">
        <v>2.25</v>
      </c>
      <c r="H24" s="6">
        <v>7</v>
      </c>
      <c r="I24" s="6">
        <v>0.7</v>
      </c>
      <c r="J24" s="54">
        <f t="shared" si="1"/>
        <v>43.711000000000006</v>
      </c>
    </row>
    <row r="25" spans="1:10" ht="14.25">
      <c r="A25" s="6">
        <v>24</v>
      </c>
      <c r="B25" s="6">
        <v>2024200781</v>
      </c>
      <c r="C25" s="6" t="s">
        <v>101</v>
      </c>
      <c r="D25" s="21">
        <v>90.25</v>
      </c>
      <c r="E25" s="19">
        <f t="shared" si="0"/>
        <v>40.612500000000004</v>
      </c>
      <c r="F25" s="6">
        <v>0</v>
      </c>
      <c r="G25" s="6">
        <v>0</v>
      </c>
      <c r="H25" s="6">
        <v>5</v>
      </c>
      <c r="I25" s="6">
        <v>0.5</v>
      </c>
      <c r="J25" s="54">
        <f t="shared" si="1"/>
        <v>41.112500000000004</v>
      </c>
    </row>
    <row r="26" spans="1:10" ht="14.25">
      <c r="A26" s="6">
        <v>25</v>
      </c>
      <c r="B26" s="6" t="s">
        <v>102</v>
      </c>
      <c r="C26" s="6" t="s">
        <v>103</v>
      </c>
      <c r="D26" s="21" t="s">
        <v>411</v>
      </c>
      <c r="E26" s="19">
        <f t="shared" si="0"/>
        <v>38.708999999999996</v>
      </c>
      <c r="F26" s="6">
        <v>0</v>
      </c>
      <c r="G26" s="6">
        <v>0</v>
      </c>
      <c r="I26" s="6">
        <v>0</v>
      </c>
      <c r="J26" s="54">
        <f t="shared" si="1"/>
        <v>38.708999999999996</v>
      </c>
    </row>
    <row r="27" spans="1:10" ht="14.25">
      <c r="A27" s="6">
        <v>26</v>
      </c>
      <c r="B27" s="6">
        <v>2024200751</v>
      </c>
      <c r="C27" s="6" t="s">
        <v>104</v>
      </c>
      <c r="D27" s="21">
        <v>89.66</v>
      </c>
      <c r="E27" s="19">
        <f t="shared" si="0"/>
        <v>40.347000000000001</v>
      </c>
      <c r="F27" s="6">
        <v>0</v>
      </c>
      <c r="G27" s="6">
        <v>0</v>
      </c>
      <c r="H27" s="6">
        <v>1</v>
      </c>
      <c r="I27" s="6">
        <v>0.1</v>
      </c>
      <c r="J27" s="54">
        <f t="shared" si="1"/>
        <v>40.447000000000003</v>
      </c>
    </row>
    <row r="28" spans="1:10" ht="14.25">
      <c r="A28" s="6">
        <v>27</v>
      </c>
      <c r="B28" s="6">
        <v>2024200761</v>
      </c>
      <c r="C28" s="6" t="s">
        <v>105</v>
      </c>
      <c r="D28" s="21">
        <v>88.35</v>
      </c>
      <c r="E28" s="19">
        <f t="shared" si="0"/>
        <v>39.7575</v>
      </c>
      <c r="F28" s="6">
        <v>0</v>
      </c>
      <c r="G28" s="6">
        <v>0</v>
      </c>
      <c r="I28" s="6">
        <v>0</v>
      </c>
      <c r="J28" s="54">
        <f t="shared" si="1"/>
        <v>39.7575</v>
      </c>
    </row>
    <row r="29" spans="1:10" ht="14.25">
      <c r="A29" s="6">
        <v>28</v>
      </c>
      <c r="B29" s="6">
        <v>2024200752</v>
      </c>
      <c r="C29" s="6" t="s">
        <v>106</v>
      </c>
      <c r="D29" s="9">
        <v>88.33</v>
      </c>
      <c r="E29" s="19">
        <f t="shared" si="0"/>
        <v>39.7485</v>
      </c>
      <c r="F29" s="6">
        <v>0</v>
      </c>
      <c r="G29" s="6">
        <v>0</v>
      </c>
      <c r="H29" s="6">
        <v>0.5</v>
      </c>
      <c r="I29" s="6">
        <v>0.05</v>
      </c>
      <c r="J29" s="54">
        <f t="shared" si="1"/>
        <v>39.798499999999997</v>
      </c>
    </row>
    <row r="30" spans="1:10" ht="14.25">
      <c r="A30" s="6">
        <v>29</v>
      </c>
      <c r="B30" s="6">
        <v>202400756</v>
      </c>
      <c r="C30" s="6" t="s">
        <v>107</v>
      </c>
      <c r="D30" s="21">
        <v>89.09</v>
      </c>
      <c r="E30" s="19">
        <f t="shared" si="0"/>
        <v>40.090500000000006</v>
      </c>
      <c r="F30" s="6">
        <v>0</v>
      </c>
      <c r="G30" s="6">
        <v>0</v>
      </c>
      <c r="H30" s="6">
        <v>5</v>
      </c>
      <c r="I30" s="6">
        <v>0.5</v>
      </c>
      <c r="J30" s="54">
        <f t="shared" si="1"/>
        <v>40.590500000000006</v>
      </c>
    </row>
    <row r="31" spans="1:10" ht="14.25">
      <c r="A31" s="6">
        <v>30</v>
      </c>
      <c r="B31" s="6">
        <v>2024200759</v>
      </c>
      <c r="C31" s="6" t="s">
        <v>108</v>
      </c>
      <c r="D31" s="21">
        <v>88.72</v>
      </c>
      <c r="E31" s="19">
        <f t="shared" si="0"/>
        <v>39.923999999999999</v>
      </c>
      <c r="F31" s="6">
        <v>0</v>
      </c>
      <c r="G31" s="6">
        <v>0</v>
      </c>
      <c r="I31" s="6">
        <v>0</v>
      </c>
      <c r="J31" s="54">
        <f t="shared" si="1"/>
        <v>39.923999999999999</v>
      </c>
    </row>
    <row r="32" spans="1:10" ht="14.25">
      <c r="A32" s="6">
        <v>31</v>
      </c>
      <c r="B32" s="6">
        <v>2024200769</v>
      </c>
      <c r="C32" s="6" t="s">
        <v>109</v>
      </c>
      <c r="D32" s="9">
        <v>85.14</v>
      </c>
      <c r="E32" s="19">
        <f t="shared" si="0"/>
        <v>38.313000000000002</v>
      </c>
      <c r="F32" s="6">
        <v>0</v>
      </c>
      <c r="G32" s="6">
        <v>0</v>
      </c>
      <c r="I32" s="6">
        <v>0</v>
      </c>
      <c r="J32" s="54">
        <f t="shared" si="1"/>
        <v>38.313000000000002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B1" workbookViewId="0">
      <selection activeCell="F1" sqref="F1:F1048576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12.25" style="55" customWidth="1"/>
    <col min="5" max="5" width="16" style="56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9.5" style="54"/>
  </cols>
  <sheetData>
    <row r="1" spans="1:10">
      <c r="A1" s="6" t="s">
        <v>0</v>
      </c>
      <c r="B1" s="6" t="s">
        <v>1</v>
      </c>
      <c r="C1" s="6" t="s">
        <v>2</v>
      </c>
      <c r="D1" s="51" t="s">
        <v>407</v>
      </c>
      <c r="E1" s="52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>
      <c r="A2" s="6">
        <v>1</v>
      </c>
      <c r="B2" s="6">
        <v>2024211198</v>
      </c>
      <c r="C2" s="6" t="s">
        <v>110</v>
      </c>
      <c r="D2" s="22">
        <v>87.14</v>
      </c>
      <c r="E2" s="23">
        <f t="shared" ref="E2:E32" si="0">D2*0.45</f>
        <v>39.213000000000001</v>
      </c>
      <c r="F2" s="6">
        <v>0</v>
      </c>
      <c r="G2" s="6">
        <v>0</v>
      </c>
      <c r="H2" s="6">
        <v>3</v>
      </c>
      <c r="I2" s="6">
        <v>0.3</v>
      </c>
      <c r="J2" s="54">
        <v>39.512999999999998</v>
      </c>
    </row>
    <row r="3" spans="1:10">
      <c r="A3" s="6">
        <v>2</v>
      </c>
      <c r="B3" s="6">
        <v>2024211200</v>
      </c>
      <c r="C3" s="6" t="s">
        <v>111</v>
      </c>
      <c r="D3" s="22">
        <v>85.07</v>
      </c>
      <c r="E3" s="23">
        <f t="shared" si="0"/>
        <v>38.281500000000001</v>
      </c>
      <c r="F3" s="6">
        <v>0</v>
      </c>
      <c r="G3" s="6">
        <v>0</v>
      </c>
      <c r="H3" s="6">
        <v>3</v>
      </c>
      <c r="I3" s="6">
        <v>0.3</v>
      </c>
      <c r="J3" s="54">
        <v>38.581499999999998</v>
      </c>
    </row>
    <row r="4" spans="1:10">
      <c r="A4" s="6">
        <v>3</v>
      </c>
      <c r="B4" s="6" t="s">
        <v>112</v>
      </c>
      <c r="C4" s="6" t="s">
        <v>113</v>
      </c>
      <c r="D4" s="22">
        <v>88.05</v>
      </c>
      <c r="E4" s="23">
        <f t="shared" si="0"/>
        <v>39.622500000000002</v>
      </c>
      <c r="F4" s="6">
        <v>0</v>
      </c>
      <c r="G4" s="6">
        <v>0</v>
      </c>
      <c r="H4" s="6">
        <v>3</v>
      </c>
      <c r="I4" s="6">
        <v>0.3</v>
      </c>
      <c r="J4" s="54">
        <v>39.922499999999999</v>
      </c>
    </row>
    <row r="5" spans="1:10">
      <c r="A5" s="6">
        <v>4</v>
      </c>
      <c r="B5" s="6">
        <v>2024211202</v>
      </c>
      <c r="C5" s="6" t="s">
        <v>114</v>
      </c>
      <c r="D5" s="22">
        <v>85.98</v>
      </c>
      <c r="E5" s="23">
        <f t="shared" si="0"/>
        <v>38.691000000000003</v>
      </c>
      <c r="F5" s="6">
        <v>0</v>
      </c>
      <c r="G5" s="6">
        <v>0</v>
      </c>
      <c r="H5" s="6">
        <v>3</v>
      </c>
      <c r="I5" s="6">
        <v>0.3</v>
      </c>
      <c r="J5" s="54">
        <v>38.991</v>
      </c>
    </row>
    <row r="6" spans="1:10" ht="14.25">
      <c r="A6" s="6">
        <v>5</v>
      </c>
      <c r="B6" s="6">
        <v>2024211240</v>
      </c>
      <c r="C6" s="6" t="s">
        <v>115</v>
      </c>
      <c r="D6" s="24">
        <v>85.88</v>
      </c>
      <c r="E6" s="23">
        <f t="shared" si="0"/>
        <v>38.646000000000001</v>
      </c>
      <c r="F6" s="6">
        <v>7</v>
      </c>
      <c r="G6" s="6">
        <v>3.15</v>
      </c>
      <c r="H6" s="6">
        <v>10</v>
      </c>
      <c r="I6" s="6">
        <v>1</v>
      </c>
      <c r="J6" s="54">
        <v>42.795999999999999</v>
      </c>
    </row>
    <row r="7" spans="1:10">
      <c r="A7" s="6">
        <v>6</v>
      </c>
      <c r="B7" s="6">
        <v>2024211241</v>
      </c>
      <c r="C7" s="6" t="s">
        <v>116</v>
      </c>
      <c r="D7" s="22">
        <v>87.08</v>
      </c>
      <c r="E7" s="23">
        <f t="shared" si="0"/>
        <v>39.186</v>
      </c>
      <c r="F7" s="6">
        <v>0</v>
      </c>
      <c r="G7" s="6">
        <v>0</v>
      </c>
      <c r="H7" s="6">
        <v>4</v>
      </c>
      <c r="I7" s="6">
        <v>0.4</v>
      </c>
      <c r="J7" s="54">
        <v>39.585999999999999</v>
      </c>
    </row>
    <row r="8" spans="1:10">
      <c r="A8" s="6">
        <v>7</v>
      </c>
      <c r="B8" s="6">
        <v>2024211243</v>
      </c>
      <c r="C8" s="6" t="s">
        <v>117</v>
      </c>
      <c r="D8" s="22" t="s">
        <v>412</v>
      </c>
      <c r="E8" s="23">
        <f t="shared" si="0"/>
        <v>39.222000000000001</v>
      </c>
      <c r="F8" s="6" t="s">
        <v>41</v>
      </c>
      <c r="G8" s="6">
        <v>0</v>
      </c>
      <c r="H8" s="6" t="s">
        <v>118</v>
      </c>
      <c r="I8" s="6">
        <v>0.3</v>
      </c>
      <c r="J8" s="54">
        <v>39.521999999999998</v>
      </c>
    </row>
    <row r="9" spans="1:10">
      <c r="A9" s="6">
        <v>8</v>
      </c>
      <c r="B9" s="6">
        <v>2024211244</v>
      </c>
      <c r="C9" s="6" t="s">
        <v>119</v>
      </c>
      <c r="D9" s="22">
        <v>88.57</v>
      </c>
      <c r="E9" s="23">
        <f t="shared" si="0"/>
        <v>39.856499999999997</v>
      </c>
      <c r="F9" s="6">
        <v>150</v>
      </c>
      <c r="G9" s="6">
        <v>67.5</v>
      </c>
      <c r="H9" s="6">
        <v>3</v>
      </c>
      <c r="I9" s="6">
        <v>0.3</v>
      </c>
      <c r="J9" s="54">
        <v>107.65649999999999</v>
      </c>
    </row>
    <row r="10" spans="1:10">
      <c r="A10" s="6">
        <v>9</v>
      </c>
      <c r="B10" s="6">
        <v>2024211245</v>
      </c>
      <c r="C10" s="6" t="s">
        <v>120</v>
      </c>
      <c r="D10" s="22">
        <v>87.84</v>
      </c>
      <c r="E10" s="23">
        <f t="shared" si="0"/>
        <v>39.528000000000006</v>
      </c>
      <c r="F10" s="6">
        <v>0</v>
      </c>
      <c r="G10" s="6">
        <v>0</v>
      </c>
      <c r="H10" s="6">
        <v>3</v>
      </c>
      <c r="I10" s="6">
        <v>0.3</v>
      </c>
      <c r="J10" s="54">
        <v>39.828000000000003</v>
      </c>
    </row>
    <row r="11" spans="1:10">
      <c r="A11" s="6">
        <v>10</v>
      </c>
      <c r="B11" s="6">
        <v>2024211337</v>
      </c>
      <c r="C11" s="6" t="s">
        <v>121</v>
      </c>
      <c r="D11" s="22">
        <v>91.16</v>
      </c>
      <c r="E11" s="23">
        <f t="shared" si="0"/>
        <v>41.021999999999998</v>
      </c>
      <c r="F11" s="6">
        <v>10</v>
      </c>
      <c r="G11" s="6">
        <v>4.5</v>
      </c>
      <c r="H11" s="6">
        <v>7.75</v>
      </c>
      <c r="I11" s="6">
        <v>0.77500000000000002</v>
      </c>
      <c r="J11" s="54">
        <v>46.296999999999997</v>
      </c>
    </row>
    <row r="12" spans="1:10">
      <c r="A12" s="6">
        <v>11</v>
      </c>
      <c r="B12" s="6">
        <v>2024211339</v>
      </c>
      <c r="C12" s="6" t="s">
        <v>122</v>
      </c>
      <c r="D12" s="22">
        <v>88.14</v>
      </c>
      <c r="E12" s="23">
        <f t="shared" si="0"/>
        <v>39.663000000000004</v>
      </c>
      <c r="F12" s="6">
        <v>0</v>
      </c>
      <c r="G12" s="6">
        <v>0</v>
      </c>
      <c r="H12" s="6">
        <v>3</v>
      </c>
      <c r="I12" s="6">
        <v>0.3</v>
      </c>
      <c r="J12" s="54">
        <v>39.963000000000001</v>
      </c>
    </row>
    <row r="13" spans="1:10">
      <c r="A13" s="6">
        <v>12</v>
      </c>
      <c r="B13" s="6">
        <v>2024211340</v>
      </c>
      <c r="C13" s="6" t="s">
        <v>123</v>
      </c>
      <c r="D13" s="25">
        <v>84.39</v>
      </c>
      <c r="E13" s="23">
        <f t="shared" si="0"/>
        <v>37.975500000000004</v>
      </c>
      <c r="F13" s="6">
        <v>0</v>
      </c>
      <c r="G13" s="6">
        <v>0</v>
      </c>
      <c r="H13" s="6">
        <v>4</v>
      </c>
      <c r="I13" s="6">
        <v>0.4</v>
      </c>
      <c r="J13" s="54">
        <v>38.375500000000002</v>
      </c>
    </row>
    <row r="14" spans="1:10">
      <c r="A14" s="6">
        <v>13</v>
      </c>
      <c r="B14" s="6">
        <v>2024211341</v>
      </c>
      <c r="C14" s="6" t="s">
        <v>124</v>
      </c>
      <c r="D14" s="22">
        <v>88.51</v>
      </c>
      <c r="E14" s="23">
        <f t="shared" si="0"/>
        <v>39.829500000000003</v>
      </c>
      <c r="F14" s="6">
        <v>15</v>
      </c>
      <c r="G14" s="6">
        <v>6.75</v>
      </c>
      <c r="H14" s="6">
        <v>7</v>
      </c>
      <c r="I14" s="6">
        <v>0.7</v>
      </c>
      <c r="J14" s="54">
        <v>47.279499999999999</v>
      </c>
    </row>
    <row r="15" spans="1:10">
      <c r="A15" s="6">
        <v>14</v>
      </c>
      <c r="B15" s="6">
        <v>2024211343</v>
      </c>
      <c r="C15" s="6" t="s">
        <v>125</v>
      </c>
      <c r="D15" s="22">
        <v>87.43</v>
      </c>
      <c r="E15" s="23">
        <f t="shared" si="0"/>
        <v>39.343500000000006</v>
      </c>
      <c r="F15" s="6">
        <v>0</v>
      </c>
      <c r="G15" s="6">
        <v>0</v>
      </c>
      <c r="H15" s="6">
        <v>3</v>
      </c>
      <c r="I15" s="6">
        <v>0.3</v>
      </c>
      <c r="J15" s="54">
        <v>39.643500000000003</v>
      </c>
    </row>
    <row r="16" spans="1:10">
      <c r="A16" s="6">
        <v>15</v>
      </c>
      <c r="B16" s="6">
        <v>2024211345</v>
      </c>
      <c r="C16" s="6" t="s">
        <v>126</v>
      </c>
      <c r="D16" s="22">
        <v>89.41</v>
      </c>
      <c r="E16" s="23">
        <f t="shared" si="0"/>
        <v>40.234499999999997</v>
      </c>
      <c r="F16" s="6">
        <v>15</v>
      </c>
      <c r="G16" s="6">
        <v>6.75</v>
      </c>
      <c r="H16" s="6">
        <v>6</v>
      </c>
      <c r="I16" s="6">
        <v>0.6</v>
      </c>
      <c r="J16" s="54">
        <v>47.584499999999998</v>
      </c>
    </row>
    <row r="17" spans="1:10">
      <c r="A17" s="6">
        <v>16</v>
      </c>
      <c r="B17" s="6">
        <v>2024211346</v>
      </c>
      <c r="C17" s="6" t="s">
        <v>127</v>
      </c>
      <c r="D17" s="22">
        <v>90.07</v>
      </c>
      <c r="E17" s="23">
        <f t="shared" si="0"/>
        <v>40.531500000000001</v>
      </c>
      <c r="F17" s="6">
        <v>0</v>
      </c>
      <c r="G17" s="6">
        <v>0</v>
      </c>
      <c r="H17" s="6">
        <v>3</v>
      </c>
      <c r="I17" s="6">
        <v>0.3</v>
      </c>
      <c r="J17" s="54">
        <v>40.831499999999998</v>
      </c>
    </row>
    <row r="18" spans="1:10">
      <c r="A18" s="6">
        <v>17</v>
      </c>
      <c r="B18" s="6">
        <v>2024211347</v>
      </c>
      <c r="C18" s="6" t="s">
        <v>128</v>
      </c>
      <c r="D18" s="22">
        <v>85.58</v>
      </c>
      <c r="E18" s="23">
        <f t="shared" si="0"/>
        <v>38.511000000000003</v>
      </c>
      <c r="F18" s="6">
        <v>0</v>
      </c>
      <c r="G18" s="6">
        <v>0</v>
      </c>
      <c r="H18" s="6">
        <v>4</v>
      </c>
      <c r="I18" s="6">
        <v>0.4</v>
      </c>
      <c r="J18" s="54">
        <v>38.911000000000001</v>
      </c>
    </row>
    <row r="19" spans="1:10">
      <c r="A19" s="6">
        <v>18</v>
      </c>
      <c r="B19" s="6">
        <v>2024211348</v>
      </c>
      <c r="C19" s="6" t="s">
        <v>129</v>
      </c>
      <c r="D19" s="22">
        <v>90.17</v>
      </c>
      <c r="E19" s="23">
        <f t="shared" si="0"/>
        <v>40.576500000000003</v>
      </c>
      <c r="F19" s="6">
        <v>0</v>
      </c>
      <c r="G19" s="6">
        <v>0</v>
      </c>
      <c r="H19" s="6">
        <v>5</v>
      </c>
      <c r="I19" s="6">
        <v>0.5</v>
      </c>
      <c r="J19" s="54">
        <v>41.076500000000003</v>
      </c>
    </row>
    <row r="20" spans="1:10">
      <c r="A20" s="6">
        <v>19</v>
      </c>
      <c r="B20" s="6">
        <v>2024211349</v>
      </c>
      <c r="C20" s="6" t="s">
        <v>130</v>
      </c>
      <c r="D20" s="22">
        <v>88.79</v>
      </c>
      <c r="E20" s="23">
        <f t="shared" si="0"/>
        <v>39.955500000000001</v>
      </c>
      <c r="F20" s="6">
        <v>0</v>
      </c>
      <c r="G20" s="6">
        <v>0</v>
      </c>
      <c r="H20" s="6">
        <v>6</v>
      </c>
      <c r="I20" s="6">
        <v>0.6</v>
      </c>
      <c r="J20" s="54">
        <v>40.555500000000002</v>
      </c>
    </row>
    <row r="21" spans="1:10">
      <c r="A21" s="6">
        <v>20</v>
      </c>
      <c r="B21" s="6">
        <v>2024211353</v>
      </c>
      <c r="C21" s="6" t="s">
        <v>131</v>
      </c>
      <c r="D21" s="22">
        <v>82.39</v>
      </c>
      <c r="E21" s="23">
        <f t="shared" si="0"/>
        <v>37.075499999999998</v>
      </c>
      <c r="F21" s="6">
        <v>0</v>
      </c>
      <c r="G21" s="6">
        <v>0</v>
      </c>
      <c r="H21" s="6">
        <v>3</v>
      </c>
      <c r="I21" s="6">
        <v>0.3</v>
      </c>
      <c r="J21" s="54">
        <v>37.375500000000002</v>
      </c>
    </row>
    <row r="22" spans="1:10">
      <c r="A22" s="6">
        <v>21</v>
      </c>
      <c r="B22" s="6">
        <v>2024211336</v>
      </c>
      <c r="C22" s="6" t="s">
        <v>132</v>
      </c>
      <c r="D22" s="26">
        <v>88.61</v>
      </c>
      <c r="E22" s="23">
        <f t="shared" si="0"/>
        <v>39.874499999999998</v>
      </c>
      <c r="F22" s="6">
        <v>0</v>
      </c>
      <c r="G22" s="6">
        <v>0</v>
      </c>
      <c r="H22" s="6">
        <v>6</v>
      </c>
      <c r="I22" s="6">
        <v>0.6</v>
      </c>
      <c r="J22" s="54">
        <v>40.474499999999999</v>
      </c>
    </row>
    <row r="23" spans="1:10">
      <c r="A23" s="6">
        <v>22</v>
      </c>
      <c r="B23" s="6">
        <v>2024211338</v>
      </c>
      <c r="C23" s="6" t="s">
        <v>133</v>
      </c>
      <c r="D23" s="26">
        <v>87.54</v>
      </c>
      <c r="E23" s="23">
        <f t="shared" si="0"/>
        <v>39.393000000000001</v>
      </c>
      <c r="F23" s="6">
        <v>0</v>
      </c>
      <c r="G23" s="6">
        <v>0</v>
      </c>
      <c r="H23" s="6">
        <v>3</v>
      </c>
      <c r="I23" s="6">
        <v>0.3</v>
      </c>
      <c r="J23" s="54">
        <v>39.692999999999998</v>
      </c>
    </row>
    <row r="24" spans="1:10">
      <c r="A24" s="6">
        <v>23</v>
      </c>
      <c r="B24" s="6">
        <v>2024211199</v>
      </c>
      <c r="C24" s="6" t="s">
        <v>134</v>
      </c>
      <c r="D24" s="26">
        <v>87.65</v>
      </c>
      <c r="E24" s="23">
        <f t="shared" si="0"/>
        <v>39.442500000000003</v>
      </c>
      <c r="F24" s="6">
        <v>0</v>
      </c>
      <c r="G24" s="6">
        <v>0</v>
      </c>
      <c r="H24" s="6">
        <v>6</v>
      </c>
      <c r="I24" s="6">
        <v>0.6</v>
      </c>
      <c r="J24" s="54">
        <v>40.042499999999997</v>
      </c>
    </row>
    <row r="25" spans="1:10">
      <c r="A25" s="6">
        <v>24</v>
      </c>
      <c r="B25" s="6" t="s">
        <v>135</v>
      </c>
      <c r="C25" s="6" t="s">
        <v>136</v>
      </c>
      <c r="D25" s="27">
        <v>87.19</v>
      </c>
      <c r="E25" s="23">
        <f t="shared" si="0"/>
        <v>39.235500000000002</v>
      </c>
      <c r="F25" s="6">
        <v>0</v>
      </c>
      <c r="G25" s="6">
        <v>0</v>
      </c>
      <c r="H25" s="6">
        <v>6</v>
      </c>
      <c r="I25" s="6">
        <v>0.6</v>
      </c>
      <c r="J25" s="54">
        <v>39.835500000000003</v>
      </c>
    </row>
    <row r="26" spans="1:10">
      <c r="A26" s="6">
        <v>25</v>
      </c>
      <c r="B26" s="6">
        <v>2024211352</v>
      </c>
      <c r="C26" s="6" t="s">
        <v>137</v>
      </c>
      <c r="D26" s="28">
        <v>88.14</v>
      </c>
      <c r="E26" s="23">
        <f t="shared" si="0"/>
        <v>39.663000000000004</v>
      </c>
      <c r="F26" s="6">
        <v>0</v>
      </c>
      <c r="G26" s="6">
        <v>0</v>
      </c>
      <c r="H26" s="6">
        <v>10</v>
      </c>
      <c r="I26" s="6">
        <v>1</v>
      </c>
      <c r="J26" s="54">
        <v>40.662999999999997</v>
      </c>
    </row>
    <row r="27" spans="1:10">
      <c r="A27" s="6">
        <v>26</v>
      </c>
      <c r="B27" s="6">
        <v>2024211351</v>
      </c>
      <c r="C27" s="6" t="s">
        <v>138</v>
      </c>
      <c r="D27" s="28">
        <v>87.97</v>
      </c>
      <c r="E27" s="23">
        <f t="shared" si="0"/>
        <v>39.586500000000001</v>
      </c>
      <c r="F27" s="6">
        <v>0</v>
      </c>
      <c r="G27" s="6">
        <v>0</v>
      </c>
      <c r="H27" s="6">
        <v>3</v>
      </c>
      <c r="I27" s="6">
        <v>0.3</v>
      </c>
      <c r="J27" s="54">
        <v>39.886499999999998</v>
      </c>
    </row>
    <row r="28" spans="1:10">
      <c r="A28" s="6">
        <v>27</v>
      </c>
      <c r="B28" s="6">
        <v>2024211238</v>
      </c>
      <c r="C28" s="6" t="s">
        <v>139</v>
      </c>
      <c r="D28" s="28">
        <v>88.79</v>
      </c>
      <c r="E28" s="23">
        <f t="shared" si="0"/>
        <v>39.955500000000001</v>
      </c>
      <c r="F28" s="6">
        <v>0</v>
      </c>
      <c r="G28" s="6">
        <v>0</v>
      </c>
      <c r="H28" s="6">
        <v>6</v>
      </c>
      <c r="I28" s="6">
        <v>0.6</v>
      </c>
      <c r="J28" s="54">
        <v>40.555500000000002</v>
      </c>
    </row>
    <row r="29" spans="1:10">
      <c r="A29" s="6">
        <v>28</v>
      </c>
      <c r="B29" s="6">
        <v>2024211344</v>
      </c>
      <c r="C29" s="6" t="s">
        <v>140</v>
      </c>
      <c r="D29" s="28">
        <v>85.52</v>
      </c>
      <c r="E29" s="23">
        <f t="shared" si="0"/>
        <v>38.484000000000002</v>
      </c>
      <c r="F29" s="6">
        <v>0</v>
      </c>
      <c r="G29" s="6">
        <v>0</v>
      </c>
      <c r="H29" s="6">
        <v>3</v>
      </c>
      <c r="I29" s="6">
        <v>0.3</v>
      </c>
      <c r="J29" s="54">
        <v>38.783999999999999</v>
      </c>
    </row>
    <row r="30" spans="1:10">
      <c r="A30" s="6">
        <v>29</v>
      </c>
      <c r="B30" s="6">
        <v>2024211197</v>
      </c>
      <c r="C30" s="6" t="s">
        <v>141</v>
      </c>
      <c r="D30" s="28">
        <v>80.69</v>
      </c>
      <c r="E30" s="23">
        <f t="shared" si="0"/>
        <v>36.310499999999998</v>
      </c>
      <c r="G30" s="6">
        <v>0</v>
      </c>
      <c r="H30" s="6">
        <v>3</v>
      </c>
      <c r="I30" s="6">
        <v>0.3</v>
      </c>
      <c r="J30" s="54">
        <v>36.610500000000002</v>
      </c>
    </row>
    <row r="31" spans="1:10">
      <c r="A31" s="6">
        <v>30</v>
      </c>
      <c r="B31" s="6">
        <v>2024211335</v>
      </c>
      <c r="C31" s="6" t="s">
        <v>142</v>
      </c>
      <c r="D31" s="28">
        <v>89.76</v>
      </c>
      <c r="E31" s="23">
        <f t="shared" si="0"/>
        <v>40.392000000000003</v>
      </c>
      <c r="F31" s="6">
        <v>0</v>
      </c>
      <c r="G31" s="6">
        <v>0</v>
      </c>
      <c r="H31" s="6">
        <v>7</v>
      </c>
      <c r="I31" s="6">
        <v>0.7</v>
      </c>
      <c r="J31" s="54">
        <v>41.091999999999999</v>
      </c>
    </row>
    <row r="32" spans="1:10">
      <c r="A32" s="6">
        <v>31</v>
      </c>
      <c r="B32" s="6">
        <v>2024211239</v>
      </c>
      <c r="C32" s="6" t="s">
        <v>143</v>
      </c>
      <c r="D32" s="28">
        <v>86.71</v>
      </c>
      <c r="E32" s="23">
        <f t="shared" si="0"/>
        <v>39.019500000000001</v>
      </c>
      <c r="F32" s="6">
        <v>0</v>
      </c>
      <c r="G32" s="6">
        <v>0</v>
      </c>
      <c r="H32" s="6">
        <v>3</v>
      </c>
      <c r="I32" s="6">
        <v>0.3</v>
      </c>
      <c r="J32" s="54">
        <v>39.319499999999998</v>
      </c>
    </row>
    <row r="36" spans="2:5">
      <c r="B36" s="6" t="s">
        <v>42</v>
      </c>
    </row>
    <row r="37" spans="2:5">
      <c r="D37" s="6"/>
      <c r="E37" s="6"/>
    </row>
  </sheetData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workbookViewId="0">
      <selection activeCell="H1" sqref="H1:H1048576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16.625" style="6" customWidth="1"/>
    <col min="5" max="5" width="16" style="6" bestFit="1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8.75" style="54"/>
    <col min="11" max="16384" width="8.75" style="6"/>
  </cols>
  <sheetData>
    <row r="1" spans="1:10" ht="13.5" customHeight="1">
      <c r="A1" s="6" t="s">
        <v>0</v>
      </c>
      <c r="B1" s="6" t="s">
        <v>1</v>
      </c>
      <c r="C1" s="6" t="s">
        <v>2</v>
      </c>
      <c r="D1" s="49" t="s">
        <v>413</v>
      </c>
      <c r="E1" s="50" t="s">
        <v>414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 ht="13.5" customHeight="1">
      <c r="A2" s="6">
        <v>1</v>
      </c>
      <c r="B2" s="6">
        <v>2024211246</v>
      </c>
      <c r="C2" s="6" t="s">
        <v>144</v>
      </c>
      <c r="D2" s="29">
        <v>89.26</v>
      </c>
      <c r="E2" s="30">
        <v>40.167000000000002</v>
      </c>
      <c r="H2" s="6">
        <v>0.75</v>
      </c>
      <c r="I2" s="6">
        <v>7.4999999999999997E-2</v>
      </c>
      <c r="J2" s="54">
        <v>40.24</v>
      </c>
    </row>
    <row r="3" spans="1:10" ht="15">
      <c r="A3" s="6">
        <v>2</v>
      </c>
      <c r="B3" s="6">
        <v>2024211247</v>
      </c>
      <c r="C3" s="6" t="s">
        <v>145</v>
      </c>
      <c r="D3" s="29">
        <v>89.32</v>
      </c>
      <c r="E3" s="30">
        <v>40.19</v>
      </c>
      <c r="H3" s="6">
        <v>0.75</v>
      </c>
      <c r="I3" s="6">
        <v>7.4999999999999997E-2</v>
      </c>
      <c r="J3" s="54">
        <v>40.265000000000001</v>
      </c>
    </row>
    <row r="4" spans="1:10" ht="15">
      <c r="A4" s="6">
        <v>3</v>
      </c>
      <c r="B4" s="6">
        <v>2024211249</v>
      </c>
      <c r="C4" s="6" t="s">
        <v>146</v>
      </c>
      <c r="D4" s="31">
        <v>89.75</v>
      </c>
      <c r="E4" s="32">
        <f>D4*0.45</f>
        <v>40.387500000000003</v>
      </c>
      <c r="H4" s="6">
        <v>7.75</v>
      </c>
      <c r="I4" s="6">
        <v>0.77500000000000002</v>
      </c>
      <c r="J4" s="54">
        <v>41.16</v>
      </c>
    </row>
    <row r="5" spans="1:10" ht="15">
      <c r="A5" s="6">
        <v>4</v>
      </c>
      <c r="B5" s="6">
        <v>2024211248</v>
      </c>
      <c r="C5" s="6" t="s">
        <v>147</v>
      </c>
      <c r="D5" s="29">
        <v>86.29</v>
      </c>
      <c r="E5" s="30">
        <f>D5*0.45</f>
        <v>38.830500000000001</v>
      </c>
      <c r="H5" s="6">
        <v>0.75</v>
      </c>
      <c r="I5" s="6">
        <v>7.4999999999999997E-2</v>
      </c>
      <c r="J5" s="54">
        <v>38.905500000000004</v>
      </c>
    </row>
    <row r="6" spans="1:10" ht="15">
      <c r="A6" s="6">
        <v>5</v>
      </c>
      <c r="B6" s="6">
        <v>2024211250</v>
      </c>
      <c r="C6" s="6" t="s">
        <v>148</v>
      </c>
      <c r="D6" s="29">
        <v>90.51</v>
      </c>
      <c r="E6" s="30">
        <v>40.729500000000002</v>
      </c>
      <c r="H6" s="6">
        <v>0.75</v>
      </c>
      <c r="I6" s="6">
        <v>7.4999999999999997E-2</v>
      </c>
      <c r="J6" s="54">
        <v>40.799999999999997</v>
      </c>
    </row>
    <row r="7" spans="1:10" ht="15">
      <c r="A7" s="6">
        <v>6</v>
      </c>
      <c r="B7" s="6">
        <v>2024211251</v>
      </c>
      <c r="C7" s="6" t="s">
        <v>149</v>
      </c>
      <c r="D7" s="33">
        <v>89.35</v>
      </c>
      <c r="E7" s="34">
        <f>89.35*0.45</f>
        <v>40.207499999999996</v>
      </c>
      <c r="H7" s="6">
        <v>3.75</v>
      </c>
      <c r="I7" s="6">
        <v>0.375</v>
      </c>
      <c r="J7" s="54">
        <v>40.58</v>
      </c>
    </row>
    <row r="8" spans="1:10" ht="15">
      <c r="A8" s="6">
        <v>7</v>
      </c>
      <c r="B8" s="6">
        <v>2024211252</v>
      </c>
      <c r="C8" s="6" t="s">
        <v>150</v>
      </c>
      <c r="D8" s="29">
        <v>91.66</v>
      </c>
      <c r="E8" s="30">
        <v>41.247</v>
      </c>
      <c r="H8" s="6">
        <v>1.75</v>
      </c>
      <c r="I8" s="6">
        <v>0.17499999999999999</v>
      </c>
      <c r="J8" s="54">
        <v>41.42</v>
      </c>
    </row>
    <row r="9" spans="1:10" ht="15">
      <c r="A9" s="6">
        <v>8</v>
      </c>
      <c r="B9" s="6">
        <v>2024211253</v>
      </c>
      <c r="C9" s="6" t="s">
        <v>151</v>
      </c>
      <c r="D9" s="29">
        <v>88.98</v>
      </c>
      <c r="E9" s="30">
        <f>88.98*0.45</f>
        <v>40.041000000000004</v>
      </c>
      <c r="H9" s="6" t="s">
        <v>152</v>
      </c>
      <c r="I9" s="6">
        <v>0.27500000000000002</v>
      </c>
      <c r="J9" s="54">
        <v>40.32</v>
      </c>
    </row>
    <row r="10" spans="1:10" ht="15">
      <c r="A10" s="6">
        <v>9</v>
      </c>
      <c r="B10" s="6">
        <v>2024211254</v>
      </c>
      <c r="C10" s="6" t="s">
        <v>153</v>
      </c>
      <c r="D10" s="29">
        <v>88.11</v>
      </c>
      <c r="E10" s="30">
        <v>39.65</v>
      </c>
      <c r="H10" s="6">
        <v>2.75</v>
      </c>
      <c r="I10" s="6">
        <v>0.27500000000000002</v>
      </c>
      <c r="J10" s="54">
        <v>39.92</v>
      </c>
    </row>
    <row r="11" spans="1:10" ht="15">
      <c r="A11" s="6">
        <v>10</v>
      </c>
      <c r="B11" s="6">
        <v>2024211255</v>
      </c>
      <c r="C11" s="6" t="s">
        <v>154</v>
      </c>
      <c r="D11" s="29">
        <v>89.54</v>
      </c>
      <c r="E11" s="30">
        <v>40.292999999999999</v>
      </c>
      <c r="H11" s="6">
        <v>0.75</v>
      </c>
      <c r="I11" s="6">
        <v>7.4999999999999997E-2</v>
      </c>
      <c r="J11" s="54">
        <v>40.369999999999997</v>
      </c>
    </row>
    <row r="12" spans="1:10" ht="15">
      <c r="A12" s="6">
        <v>11</v>
      </c>
      <c r="B12" s="6">
        <v>2024211356</v>
      </c>
      <c r="C12" s="6" t="s">
        <v>155</v>
      </c>
      <c r="D12" s="29">
        <v>90.02</v>
      </c>
      <c r="E12" s="30">
        <v>40.51</v>
      </c>
      <c r="F12" s="6">
        <v>10</v>
      </c>
      <c r="G12" s="6">
        <v>4.5</v>
      </c>
      <c r="H12" s="6">
        <v>10</v>
      </c>
      <c r="I12" s="6">
        <v>1</v>
      </c>
      <c r="J12" s="54">
        <v>46.01</v>
      </c>
    </row>
    <row r="13" spans="1:10" ht="15">
      <c r="A13" s="6">
        <v>12</v>
      </c>
      <c r="B13" s="6">
        <v>2024211357</v>
      </c>
      <c r="C13" s="6" t="s">
        <v>156</v>
      </c>
      <c r="D13" s="57">
        <v>87.11</v>
      </c>
      <c r="E13" s="30">
        <f t="shared" ref="E13:E16" si="0">D13*0.45</f>
        <v>39.1995</v>
      </c>
      <c r="H13" s="6">
        <v>0.75</v>
      </c>
      <c r="I13" s="6">
        <v>7.4999999999999997E-2</v>
      </c>
      <c r="J13" s="54">
        <v>39.274500000000003</v>
      </c>
    </row>
    <row r="14" spans="1:10" ht="15">
      <c r="A14" s="6">
        <v>13</v>
      </c>
      <c r="B14" s="6">
        <v>2024211358</v>
      </c>
      <c r="C14" s="6" t="s">
        <v>157</v>
      </c>
      <c r="D14" s="29">
        <v>88.56</v>
      </c>
      <c r="E14" s="30">
        <f t="shared" si="0"/>
        <v>39.852000000000004</v>
      </c>
      <c r="H14" s="6">
        <v>0.75</v>
      </c>
      <c r="I14" s="6">
        <v>7.4999999999999997E-2</v>
      </c>
      <c r="J14" s="54">
        <v>39.93</v>
      </c>
    </row>
    <row r="15" spans="1:10" ht="15">
      <c r="A15" s="6">
        <v>14</v>
      </c>
      <c r="B15" s="6">
        <v>2024211359</v>
      </c>
      <c r="C15" s="6" t="s">
        <v>158</v>
      </c>
      <c r="D15" s="29">
        <v>89.86</v>
      </c>
      <c r="E15" s="30">
        <f t="shared" si="0"/>
        <v>40.436999999999998</v>
      </c>
      <c r="H15" s="6">
        <v>3.75</v>
      </c>
      <c r="I15" s="6">
        <v>0.375</v>
      </c>
      <c r="J15" s="54">
        <v>40.81</v>
      </c>
    </row>
    <row r="16" spans="1:10" ht="15">
      <c r="A16" s="6">
        <v>15</v>
      </c>
      <c r="B16" s="6">
        <v>2024211362</v>
      </c>
      <c r="C16" s="6" t="s">
        <v>159</v>
      </c>
      <c r="D16" s="29">
        <v>88.48</v>
      </c>
      <c r="E16" s="30">
        <f t="shared" si="0"/>
        <v>39.816000000000003</v>
      </c>
      <c r="H16" s="6">
        <v>3.75</v>
      </c>
      <c r="I16" s="6">
        <v>0.375</v>
      </c>
      <c r="J16" s="54">
        <v>40.191000000000003</v>
      </c>
    </row>
    <row r="17" spans="1:10" ht="15">
      <c r="A17" s="6">
        <v>16</v>
      </c>
      <c r="B17" s="6">
        <v>2024211363</v>
      </c>
      <c r="C17" s="6" t="s">
        <v>160</v>
      </c>
      <c r="D17" s="57">
        <v>88.56</v>
      </c>
      <c r="E17" s="30">
        <f>D17*45%</f>
        <v>39.852000000000004</v>
      </c>
      <c r="H17" s="6">
        <v>0.75</v>
      </c>
      <c r="I17" s="6">
        <v>7.4999999999999997E-2</v>
      </c>
      <c r="J17" s="54">
        <v>39.927</v>
      </c>
    </row>
    <row r="18" spans="1:10" ht="15">
      <c r="A18" s="6">
        <v>17</v>
      </c>
      <c r="B18" s="6">
        <v>2024211364</v>
      </c>
      <c r="C18" s="6" t="s">
        <v>161</v>
      </c>
      <c r="D18" s="35">
        <v>85.86</v>
      </c>
      <c r="E18" s="32">
        <f>D18*0.45</f>
        <v>38.637</v>
      </c>
      <c r="F18" s="6">
        <v>0.45</v>
      </c>
      <c r="G18" s="6">
        <v>2.25</v>
      </c>
      <c r="H18" s="6">
        <v>0.75</v>
      </c>
      <c r="I18" s="6">
        <v>7.4999999999999997E-2</v>
      </c>
      <c r="J18" s="54">
        <v>40.962000000000003</v>
      </c>
    </row>
    <row r="19" spans="1:10" ht="15">
      <c r="A19" s="6">
        <v>18</v>
      </c>
      <c r="B19" s="6">
        <v>2024211365</v>
      </c>
      <c r="C19" s="6" t="s">
        <v>162</v>
      </c>
      <c r="D19" s="29">
        <v>88.34</v>
      </c>
      <c r="E19" s="30">
        <v>39.75</v>
      </c>
      <c r="H19" s="6">
        <v>2.75</v>
      </c>
      <c r="I19" s="6">
        <v>0.27500000000000002</v>
      </c>
      <c r="J19" s="54">
        <v>40.03</v>
      </c>
    </row>
    <row r="20" spans="1:10" ht="15">
      <c r="A20" s="6">
        <v>19</v>
      </c>
      <c r="B20" s="6">
        <v>2024211366</v>
      </c>
      <c r="C20" s="6" t="s">
        <v>163</v>
      </c>
      <c r="D20" s="29">
        <v>83.09</v>
      </c>
      <c r="E20" s="30">
        <v>37.39</v>
      </c>
      <c r="H20" s="6">
        <v>0.75</v>
      </c>
      <c r="I20" s="6">
        <v>7.4999999999999997E-2</v>
      </c>
      <c r="J20" s="54">
        <v>37.47</v>
      </c>
    </row>
    <row r="21" spans="1:10" ht="15">
      <c r="A21" s="6">
        <v>20</v>
      </c>
      <c r="B21" s="6">
        <v>2024211369</v>
      </c>
      <c r="C21" s="6" t="s">
        <v>164</v>
      </c>
      <c r="D21" s="29">
        <v>89.8</v>
      </c>
      <c r="E21" s="30">
        <v>40.409999999999997</v>
      </c>
      <c r="H21" s="6">
        <v>0.75</v>
      </c>
      <c r="I21" s="6">
        <v>7.4999999999999997E-2</v>
      </c>
      <c r="J21" s="54">
        <v>40.49</v>
      </c>
    </row>
    <row r="22" spans="1:10" ht="15">
      <c r="A22" s="6">
        <v>21</v>
      </c>
      <c r="B22" s="6">
        <v>2024211370</v>
      </c>
      <c r="C22" s="6" t="s">
        <v>165</v>
      </c>
      <c r="D22" s="29">
        <v>88.76</v>
      </c>
      <c r="E22" s="30">
        <v>39.942</v>
      </c>
      <c r="H22" s="6" t="s">
        <v>166</v>
      </c>
      <c r="I22" s="6">
        <v>0.97499999999999998</v>
      </c>
      <c r="J22" s="54">
        <v>40.92</v>
      </c>
    </row>
    <row r="23" spans="1:10" ht="15">
      <c r="A23" s="6">
        <v>22</v>
      </c>
      <c r="B23" s="6">
        <v>2024211371</v>
      </c>
      <c r="C23" s="6" t="s">
        <v>167</v>
      </c>
      <c r="D23" s="29">
        <v>86.98</v>
      </c>
      <c r="E23" s="30">
        <f>D23*0.45</f>
        <v>39.141000000000005</v>
      </c>
      <c r="F23" s="6">
        <v>5</v>
      </c>
      <c r="G23" s="6">
        <v>2.25</v>
      </c>
      <c r="H23" s="6">
        <v>0.75</v>
      </c>
      <c r="I23" s="6">
        <v>7.4999999999999997E-2</v>
      </c>
      <c r="J23" s="54">
        <v>41.466000000000001</v>
      </c>
    </row>
    <row r="24" spans="1:10" ht="15">
      <c r="A24" s="6">
        <v>23</v>
      </c>
      <c r="B24" s="6">
        <v>2024211372</v>
      </c>
      <c r="C24" s="6" t="s">
        <v>168</v>
      </c>
      <c r="D24" s="29">
        <v>89.36</v>
      </c>
      <c r="E24" s="30">
        <v>40.22</v>
      </c>
      <c r="F24" s="6">
        <v>10</v>
      </c>
      <c r="G24" s="6">
        <v>4.5</v>
      </c>
      <c r="H24" s="6">
        <v>1.75</v>
      </c>
      <c r="I24" s="6">
        <v>0.17499999999999999</v>
      </c>
      <c r="J24" s="54">
        <v>44.89</v>
      </c>
    </row>
    <row r="25" spans="1:10" ht="15">
      <c r="A25" s="6">
        <v>24</v>
      </c>
      <c r="B25" s="6">
        <v>2024211374</v>
      </c>
      <c r="C25" s="6" t="s">
        <v>169</v>
      </c>
      <c r="D25" s="29">
        <v>88.46</v>
      </c>
      <c r="E25" s="30">
        <f>D25*45%</f>
        <v>39.806999999999995</v>
      </c>
      <c r="H25" s="6">
        <v>0.75</v>
      </c>
      <c r="I25" s="6">
        <v>7.4999999999999997E-2</v>
      </c>
      <c r="J25" s="54">
        <v>39.881999999999998</v>
      </c>
    </row>
    <row r="26" spans="1:10" ht="15">
      <c r="A26" s="6">
        <v>25</v>
      </c>
      <c r="B26" s="6">
        <v>2024211375</v>
      </c>
      <c r="C26" s="6" t="s">
        <v>170</v>
      </c>
      <c r="D26" s="29">
        <v>90.79</v>
      </c>
      <c r="E26" s="30">
        <f>D26*0.45</f>
        <v>40.855500000000006</v>
      </c>
      <c r="F26" s="6">
        <v>5</v>
      </c>
      <c r="G26" s="6">
        <v>2.25</v>
      </c>
      <c r="H26" s="6">
        <v>3.75</v>
      </c>
      <c r="I26" s="6">
        <v>0.375</v>
      </c>
      <c r="J26" s="54">
        <v>43.480499999999999</v>
      </c>
    </row>
  </sheetData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0"/>
  <sheetViews>
    <sheetView topLeftCell="A19" workbookViewId="0">
      <selection activeCell="A27" sqref="A27:XFD27"/>
    </sheetView>
  </sheetViews>
  <sheetFormatPr defaultColWidth="8.75" defaultRowHeight="13.5"/>
  <cols>
    <col min="1" max="1" width="5.25" style="6" bestFit="1" customWidth="1"/>
    <col min="2" max="2" width="11.625" style="6" bestFit="1" customWidth="1"/>
    <col min="3" max="3" width="7.125" style="6" bestFit="1" customWidth="1"/>
    <col min="4" max="4" width="11.875" style="6" bestFit="1" customWidth="1"/>
    <col min="5" max="5" width="15.625" style="6" bestFit="1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8.5" style="54" bestFit="1" customWidth="1"/>
    <col min="11" max="16384" width="8.75" style="6"/>
  </cols>
  <sheetData>
    <row r="1" spans="1:10">
      <c r="A1" s="6" t="s">
        <v>0</v>
      </c>
      <c r="B1" s="6" t="s">
        <v>1</v>
      </c>
      <c r="C1" s="6" t="s">
        <v>2</v>
      </c>
      <c r="D1" s="8" t="s">
        <v>407</v>
      </c>
      <c r="E1" s="2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>
      <c r="A2" s="6">
        <v>1</v>
      </c>
      <c r="B2" s="6" t="s">
        <v>171</v>
      </c>
      <c r="C2" s="6" t="s">
        <v>172</v>
      </c>
      <c r="D2" s="9">
        <v>86.33</v>
      </c>
      <c r="E2" s="9">
        <v>38.848500000000001</v>
      </c>
      <c r="F2" s="6">
        <v>3.75</v>
      </c>
      <c r="G2" s="6">
        <v>1.69</v>
      </c>
      <c r="I2" s="6">
        <v>0</v>
      </c>
      <c r="J2" s="54">
        <v>40.538499999999999</v>
      </c>
    </row>
    <row r="3" spans="1:10">
      <c r="A3" s="6">
        <v>2</v>
      </c>
      <c r="B3" s="6" t="s">
        <v>173</v>
      </c>
      <c r="C3" s="6" t="s">
        <v>174</v>
      </c>
      <c r="D3" s="9">
        <v>84.04</v>
      </c>
      <c r="E3" s="9">
        <f t="shared" ref="E3:E9" si="0">D3*0.45</f>
        <v>37.818000000000005</v>
      </c>
      <c r="F3" s="6">
        <v>0</v>
      </c>
      <c r="G3" s="6">
        <v>0</v>
      </c>
      <c r="H3" s="6">
        <v>5</v>
      </c>
      <c r="I3" s="6">
        <v>0.5</v>
      </c>
      <c r="J3" s="54">
        <v>38.317999999999998</v>
      </c>
    </row>
    <row r="4" spans="1:10">
      <c r="A4" s="6">
        <v>3</v>
      </c>
      <c r="B4" s="6" t="s">
        <v>175</v>
      </c>
      <c r="C4" s="6" t="s">
        <v>176</v>
      </c>
      <c r="D4" s="9">
        <v>90.19</v>
      </c>
      <c r="E4" s="9">
        <f t="shared" si="0"/>
        <v>40.585500000000003</v>
      </c>
      <c r="F4" s="6">
        <v>0</v>
      </c>
      <c r="G4" s="6">
        <v>0</v>
      </c>
      <c r="I4" s="6">
        <v>0</v>
      </c>
      <c r="J4" s="54">
        <v>40.585500000000003</v>
      </c>
    </row>
    <row r="5" spans="1:10">
      <c r="A5" s="6">
        <v>4</v>
      </c>
      <c r="B5" s="6" t="s">
        <v>177</v>
      </c>
      <c r="C5" s="6" t="s">
        <v>178</v>
      </c>
      <c r="D5" s="9">
        <v>89.74</v>
      </c>
      <c r="E5" s="9">
        <f t="shared" si="0"/>
        <v>40.382999999999996</v>
      </c>
      <c r="F5" s="6">
        <v>0</v>
      </c>
      <c r="G5" s="6">
        <v>0</v>
      </c>
      <c r="H5" s="6">
        <v>3</v>
      </c>
      <c r="I5" s="6">
        <v>0.3</v>
      </c>
      <c r="J5" s="54">
        <v>40.683</v>
      </c>
    </row>
    <row r="6" spans="1:10">
      <c r="A6" s="6">
        <v>5</v>
      </c>
      <c r="B6" s="6" t="s">
        <v>179</v>
      </c>
      <c r="C6" s="6" t="s">
        <v>180</v>
      </c>
      <c r="D6" s="9">
        <v>85.87</v>
      </c>
      <c r="E6" s="9">
        <f t="shared" si="0"/>
        <v>38.641500000000001</v>
      </c>
      <c r="F6" s="6">
        <v>0</v>
      </c>
      <c r="G6" s="6">
        <v>0</v>
      </c>
      <c r="H6" s="6">
        <v>2</v>
      </c>
      <c r="I6" s="6">
        <v>0.2</v>
      </c>
      <c r="J6" s="54">
        <v>38.841500000000003</v>
      </c>
    </row>
    <row r="7" spans="1:10">
      <c r="A7" s="6">
        <v>6</v>
      </c>
      <c r="B7" s="6" t="s">
        <v>181</v>
      </c>
      <c r="C7" s="6" t="s">
        <v>182</v>
      </c>
      <c r="D7" s="9">
        <v>83.05</v>
      </c>
      <c r="E7" s="9">
        <f t="shared" si="0"/>
        <v>37.372500000000002</v>
      </c>
      <c r="F7" s="6">
        <v>0</v>
      </c>
      <c r="G7" s="6">
        <v>0</v>
      </c>
      <c r="I7" s="6">
        <v>0</v>
      </c>
      <c r="J7" s="54">
        <v>37.372500000000002</v>
      </c>
    </row>
    <row r="8" spans="1:10">
      <c r="A8" s="6">
        <v>7</v>
      </c>
      <c r="B8" s="6" t="s">
        <v>183</v>
      </c>
      <c r="C8" s="6" t="s">
        <v>184</v>
      </c>
      <c r="D8" s="9">
        <v>79.989999999999995</v>
      </c>
      <c r="E8" s="9">
        <f t="shared" si="0"/>
        <v>35.9955</v>
      </c>
      <c r="F8" s="6">
        <v>0</v>
      </c>
      <c r="G8" s="6">
        <v>0</v>
      </c>
      <c r="H8" s="6">
        <v>8</v>
      </c>
      <c r="I8" s="6">
        <v>0.8</v>
      </c>
      <c r="J8" s="54">
        <v>36.795499999999997</v>
      </c>
    </row>
    <row r="9" spans="1:10">
      <c r="A9" s="6">
        <v>8</v>
      </c>
      <c r="B9" s="6" t="s">
        <v>185</v>
      </c>
      <c r="C9" s="6" t="s">
        <v>186</v>
      </c>
      <c r="D9" s="9">
        <v>87.35</v>
      </c>
      <c r="E9" s="9">
        <f t="shared" si="0"/>
        <v>39.307499999999997</v>
      </c>
      <c r="F9" s="6">
        <v>0</v>
      </c>
      <c r="G9" s="6">
        <v>0</v>
      </c>
      <c r="H9" s="6">
        <v>10</v>
      </c>
      <c r="I9" s="6">
        <v>1</v>
      </c>
      <c r="J9" s="54">
        <v>40.307499999999997</v>
      </c>
    </row>
    <row r="10" spans="1:10">
      <c r="A10" s="6">
        <v>9</v>
      </c>
      <c r="B10" s="6" t="s">
        <v>187</v>
      </c>
      <c r="C10" s="6" t="s">
        <v>188</v>
      </c>
      <c r="D10" s="9">
        <v>90.71</v>
      </c>
      <c r="E10" s="9">
        <f>0.45*D10</f>
        <v>40.819499999999998</v>
      </c>
      <c r="F10" s="6">
        <v>5</v>
      </c>
      <c r="G10" s="6">
        <v>2.25</v>
      </c>
      <c r="I10" s="6">
        <v>0</v>
      </c>
      <c r="J10" s="54">
        <v>43.069499999999998</v>
      </c>
    </row>
    <row r="11" spans="1:10">
      <c r="A11" s="6">
        <v>10</v>
      </c>
      <c r="B11" s="6" t="s">
        <v>189</v>
      </c>
      <c r="C11" s="6" t="s">
        <v>190</v>
      </c>
      <c r="D11" s="9">
        <v>89.12</v>
      </c>
      <c r="E11" s="9">
        <f t="shared" ref="E11:E25" si="1">D11*0.45</f>
        <v>40.104000000000006</v>
      </c>
      <c r="F11" s="6">
        <v>0</v>
      </c>
      <c r="G11" s="6">
        <v>0</v>
      </c>
      <c r="H11" s="6">
        <v>2</v>
      </c>
      <c r="I11" s="6">
        <v>0.2</v>
      </c>
      <c r="J11" s="54">
        <v>40.304000000000002</v>
      </c>
    </row>
    <row r="12" spans="1:10">
      <c r="A12" s="6">
        <v>11</v>
      </c>
      <c r="B12" s="6" t="s">
        <v>191</v>
      </c>
      <c r="C12" s="6" t="s">
        <v>192</v>
      </c>
      <c r="D12" s="9">
        <v>88.96</v>
      </c>
      <c r="E12" s="9">
        <f t="shared" si="1"/>
        <v>40.031999999999996</v>
      </c>
      <c r="F12" s="6">
        <v>0</v>
      </c>
      <c r="G12" s="6">
        <v>0</v>
      </c>
      <c r="I12" s="6">
        <v>0</v>
      </c>
      <c r="J12" s="54">
        <v>40.031999999999996</v>
      </c>
    </row>
    <row r="13" spans="1:10">
      <c r="A13" s="6">
        <v>12</v>
      </c>
      <c r="B13" s="6" t="s">
        <v>193</v>
      </c>
      <c r="C13" s="6" t="s">
        <v>194</v>
      </c>
      <c r="D13" s="9">
        <v>89.49</v>
      </c>
      <c r="E13" s="9">
        <f t="shared" si="1"/>
        <v>40.270499999999998</v>
      </c>
      <c r="F13" s="6">
        <v>0</v>
      </c>
      <c r="G13" s="6">
        <v>0</v>
      </c>
      <c r="I13" s="6">
        <v>0</v>
      </c>
      <c r="J13" s="54">
        <v>40.270499999999998</v>
      </c>
    </row>
    <row r="14" spans="1:10">
      <c r="A14" s="6">
        <v>13</v>
      </c>
      <c r="B14" s="6" t="s">
        <v>195</v>
      </c>
      <c r="C14" s="6" t="s">
        <v>196</v>
      </c>
      <c r="D14" s="9">
        <v>88.19</v>
      </c>
      <c r="E14" s="9">
        <f t="shared" si="1"/>
        <v>39.685499999999998</v>
      </c>
      <c r="F14" s="6">
        <v>5</v>
      </c>
      <c r="G14" s="6">
        <v>2.25</v>
      </c>
      <c r="H14" s="6">
        <v>2</v>
      </c>
      <c r="I14" s="6">
        <v>0.2</v>
      </c>
      <c r="J14" s="54">
        <v>42.1355</v>
      </c>
    </row>
    <row r="15" spans="1:10">
      <c r="A15" s="6">
        <v>14</v>
      </c>
      <c r="B15" s="6" t="s">
        <v>197</v>
      </c>
      <c r="C15" s="6" t="s">
        <v>198</v>
      </c>
      <c r="D15" s="9">
        <v>88.84</v>
      </c>
      <c r="E15" s="9">
        <f t="shared" si="1"/>
        <v>39.978000000000002</v>
      </c>
      <c r="F15" s="6">
        <v>0</v>
      </c>
      <c r="G15" s="6">
        <v>0</v>
      </c>
      <c r="H15" s="6">
        <v>7</v>
      </c>
      <c r="I15" s="6">
        <v>0.7</v>
      </c>
      <c r="J15" s="54">
        <v>40.677999999999997</v>
      </c>
    </row>
    <row r="16" spans="1:10">
      <c r="A16" s="6">
        <v>15</v>
      </c>
      <c r="B16" s="6" t="s">
        <v>199</v>
      </c>
      <c r="C16" s="6" t="s">
        <v>200</v>
      </c>
      <c r="D16" s="9">
        <v>88.41</v>
      </c>
      <c r="E16" s="9">
        <f t="shared" si="1"/>
        <v>39.784500000000001</v>
      </c>
      <c r="F16" s="6">
        <v>5</v>
      </c>
      <c r="G16" s="6">
        <v>2.25</v>
      </c>
      <c r="H16" s="6">
        <v>1</v>
      </c>
      <c r="I16" s="6">
        <v>0.1</v>
      </c>
      <c r="J16" s="54">
        <v>42.134500000000003</v>
      </c>
    </row>
    <row r="17" spans="1:10">
      <c r="A17" s="6">
        <v>16</v>
      </c>
      <c r="B17" s="6" t="s">
        <v>201</v>
      </c>
      <c r="C17" s="6" t="s">
        <v>202</v>
      </c>
      <c r="D17" s="9">
        <v>88.27</v>
      </c>
      <c r="E17" s="9">
        <f t="shared" si="1"/>
        <v>39.721499999999999</v>
      </c>
      <c r="F17" s="6">
        <v>5</v>
      </c>
      <c r="G17" s="6">
        <v>2.25</v>
      </c>
      <c r="H17" s="6">
        <v>5</v>
      </c>
      <c r="I17" s="6">
        <v>0.5</v>
      </c>
      <c r="J17" s="54">
        <v>42.471499999999999</v>
      </c>
    </row>
    <row r="18" spans="1:10">
      <c r="A18" s="6">
        <v>17</v>
      </c>
      <c r="B18" s="6" t="s">
        <v>203</v>
      </c>
      <c r="C18" s="6" t="s">
        <v>204</v>
      </c>
      <c r="D18" s="9">
        <v>86.88</v>
      </c>
      <c r="E18" s="9">
        <f t="shared" si="1"/>
        <v>39.095999999999997</v>
      </c>
      <c r="F18" s="6">
        <v>15</v>
      </c>
      <c r="G18" s="6">
        <v>6.75</v>
      </c>
      <c r="H18" s="6">
        <v>10</v>
      </c>
      <c r="I18" s="6">
        <v>1</v>
      </c>
      <c r="J18" s="54">
        <v>46.845999999999997</v>
      </c>
    </row>
    <row r="19" spans="1:10">
      <c r="A19" s="6">
        <v>18</v>
      </c>
      <c r="B19" s="6" t="s">
        <v>205</v>
      </c>
      <c r="C19" s="6" t="s">
        <v>206</v>
      </c>
      <c r="D19" s="9">
        <v>90.55</v>
      </c>
      <c r="E19" s="9">
        <f t="shared" si="1"/>
        <v>40.747500000000002</v>
      </c>
      <c r="F19" s="6">
        <v>0</v>
      </c>
      <c r="G19" s="6">
        <v>0</v>
      </c>
      <c r="I19" s="6">
        <v>0</v>
      </c>
      <c r="J19" s="54">
        <v>40.747500000000002</v>
      </c>
    </row>
    <row r="20" spans="1:10">
      <c r="A20" s="6">
        <v>19</v>
      </c>
      <c r="B20" s="6" t="s">
        <v>207</v>
      </c>
      <c r="C20" s="6" t="s">
        <v>208</v>
      </c>
      <c r="D20" s="9">
        <v>86.06</v>
      </c>
      <c r="E20" s="9">
        <f t="shared" si="1"/>
        <v>38.727000000000004</v>
      </c>
      <c r="F20" s="6">
        <v>0</v>
      </c>
      <c r="G20" s="6">
        <v>0</v>
      </c>
      <c r="I20" s="6">
        <v>0</v>
      </c>
      <c r="J20" s="54">
        <v>38.726999999999997</v>
      </c>
    </row>
    <row r="21" spans="1:10">
      <c r="A21" s="6">
        <v>20</v>
      </c>
      <c r="B21" s="6" t="s">
        <v>209</v>
      </c>
      <c r="C21" s="6" t="s">
        <v>210</v>
      </c>
      <c r="D21" s="9">
        <v>88.96</v>
      </c>
      <c r="E21" s="9">
        <f t="shared" si="1"/>
        <v>40.031999999999996</v>
      </c>
      <c r="F21" s="6">
        <v>0</v>
      </c>
      <c r="G21" s="6">
        <v>0</v>
      </c>
      <c r="I21" s="6">
        <v>0</v>
      </c>
      <c r="J21" s="54">
        <v>40.031999999999996</v>
      </c>
    </row>
    <row r="22" spans="1:10">
      <c r="A22" s="6">
        <v>21</v>
      </c>
      <c r="B22" s="6" t="s">
        <v>211</v>
      </c>
      <c r="C22" s="6" t="s">
        <v>212</v>
      </c>
      <c r="D22" s="9">
        <v>88.26</v>
      </c>
      <c r="E22" s="9">
        <f t="shared" si="1"/>
        <v>39.717000000000006</v>
      </c>
      <c r="F22" s="6">
        <v>5</v>
      </c>
      <c r="G22" s="6">
        <v>2.25</v>
      </c>
      <c r="H22" s="6">
        <v>1</v>
      </c>
      <c r="I22" s="6">
        <v>0.1</v>
      </c>
      <c r="J22" s="54">
        <v>42.067</v>
      </c>
    </row>
    <row r="23" spans="1:10">
      <c r="A23" s="6">
        <v>22</v>
      </c>
      <c r="B23" s="6" t="s">
        <v>213</v>
      </c>
      <c r="C23" s="6" t="s">
        <v>214</v>
      </c>
      <c r="D23" s="9">
        <v>86.09</v>
      </c>
      <c r="E23" s="9">
        <f t="shared" si="1"/>
        <v>38.740500000000004</v>
      </c>
      <c r="F23" s="6">
        <v>0</v>
      </c>
      <c r="G23" s="6">
        <v>0</v>
      </c>
      <c r="H23" s="6">
        <v>3</v>
      </c>
      <c r="I23" s="6">
        <v>0.3</v>
      </c>
      <c r="J23" s="54">
        <v>39.040500000000002</v>
      </c>
    </row>
    <row r="24" spans="1:10">
      <c r="A24" s="6">
        <v>23</v>
      </c>
      <c r="B24" s="6" t="s">
        <v>215</v>
      </c>
      <c r="C24" s="6" t="s">
        <v>216</v>
      </c>
      <c r="D24" s="9">
        <v>89.64</v>
      </c>
      <c r="E24" s="9">
        <f t="shared" si="1"/>
        <v>40.338000000000001</v>
      </c>
      <c r="F24" s="6">
        <v>5</v>
      </c>
      <c r="G24" s="6">
        <v>2.25</v>
      </c>
      <c r="I24" s="6">
        <v>0</v>
      </c>
      <c r="J24" s="54">
        <v>42.588000000000001</v>
      </c>
    </row>
    <row r="25" spans="1:10">
      <c r="A25" s="6">
        <v>24</v>
      </c>
      <c r="B25" s="6" t="s">
        <v>217</v>
      </c>
      <c r="C25" s="6" t="s">
        <v>218</v>
      </c>
      <c r="D25" s="9">
        <v>88.89</v>
      </c>
      <c r="E25" s="9">
        <f t="shared" si="1"/>
        <v>40.000500000000002</v>
      </c>
      <c r="F25" s="6">
        <v>0</v>
      </c>
      <c r="G25" s="6">
        <v>0</v>
      </c>
      <c r="H25" s="6">
        <v>3</v>
      </c>
      <c r="I25" s="6">
        <v>0.3</v>
      </c>
      <c r="J25" s="54">
        <v>40.3005</v>
      </c>
    </row>
    <row r="26" spans="1:10">
      <c r="A26" s="6">
        <v>25</v>
      </c>
      <c r="B26" s="6" t="s">
        <v>219</v>
      </c>
      <c r="C26" s="6" t="s">
        <v>220</v>
      </c>
      <c r="D26" s="9">
        <v>87.56</v>
      </c>
      <c r="E26" s="9">
        <v>39.402000000000001</v>
      </c>
      <c r="F26" s="6">
        <v>5</v>
      </c>
      <c r="G26" s="6">
        <v>2.25</v>
      </c>
      <c r="H26" s="6">
        <v>1</v>
      </c>
      <c r="I26" s="6">
        <v>0.1</v>
      </c>
      <c r="J26" s="54">
        <v>41.752000000000002</v>
      </c>
    </row>
    <row r="27" spans="1:10">
      <c r="A27" s="6">
        <v>26</v>
      </c>
      <c r="B27" s="6" t="s">
        <v>221</v>
      </c>
      <c r="C27" s="6" t="s">
        <v>222</v>
      </c>
      <c r="D27" s="9">
        <v>89.74</v>
      </c>
      <c r="E27" s="9">
        <f t="shared" ref="E27:E30" si="2">D27*0.45</f>
        <v>40.382999999999996</v>
      </c>
      <c r="F27" s="6">
        <v>10</v>
      </c>
      <c r="G27" s="6">
        <v>4.5</v>
      </c>
      <c r="H27" s="6">
        <v>10</v>
      </c>
      <c r="I27" s="6">
        <v>1</v>
      </c>
      <c r="J27" s="54">
        <v>45.883000000000003</v>
      </c>
    </row>
    <row r="28" spans="1:10">
      <c r="A28" s="6">
        <v>27</v>
      </c>
      <c r="B28" s="6" t="s">
        <v>223</v>
      </c>
      <c r="C28" s="6" t="s">
        <v>224</v>
      </c>
      <c r="D28" s="9">
        <v>84.51</v>
      </c>
      <c r="E28" s="9">
        <f t="shared" si="2"/>
        <v>38.029500000000006</v>
      </c>
      <c r="F28" s="6">
        <v>10</v>
      </c>
      <c r="G28" s="6">
        <v>4.5</v>
      </c>
      <c r="I28" s="6">
        <v>0</v>
      </c>
      <c r="J28" s="54">
        <v>42.529499999999999</v>
      </c>
    </row>
    <row r="29" spans="1:10">
      <c r="A29" s="6">
        <v>28</v>
      </c>
      <c r="B29" s="6" t="s">
        <v>225</v>
      </c>
      <c r="C29" s="6" t="s">
        <v>226</v>
      </c>
      <c r="D29" s="9">
        <v>89.55</v>
      </c>
      <c r="E29" s="9">
        <f t="shared" si="2"/>
        <v>40.297499999999999</v>
      </c>
      <c r="F29" s="6">
        <v>10</v>
      </c>
      <c r="G29" s="6">
        <v>4.5</v>
      </c>
      <c r="H29" s="6">
        <v>1</v>
      </c>
      <c r="I29" s="6">
        <v>0.1</v>
      </c>
      <c r="J29" s="54">
        <v>44.897500000000001</v>
      </c>
    </row>
    <row r="30" spans="1:10">
      <c r="A30" s="6">
        <v>29</v>
      </c>
      <c r="B30" s="6" t="s">
        <v>227</v>
      </c>
      <c r="C30" s="6" t="s">
        <v>228</v>
      </c>
      <c r="D30" s="9">
        <v>88.55</v>
      </c>
      <c r="E30" s="9">
        <f t="shared" si="2"/>
        <v>39.847499999999997</v>
      </c>
      <c r="F30" s="6">
        <v>0</v>
      </c>
      <c r="G30" s="6">
        <v>0</v>
      </c>
      <c r="H30" s="6">
        <v>4</v>
      </c>
      <c r="I30" s="6">
        <v>0.4</v>
      </c>
      <c r="J30" s="54">
        <v>40.247500000000002</v>
      </c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3"/>
  <sheetViews>
    <sheetView zoomScale="85" zoomScaleNormal="85" workbookViewId="0">
      <selection activeCell="J20" sqref="J20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15.375" style="6" customWidth="1"/>
    <col min="5" max="5" width="22" style="6" bestFit="1" customWidth="1"/>
    <col min="6" max="6" width="15.625" style="6" customWidth="1"/>
    <col min="7" max="7" width="13" style="6" customWidth="1"/>
    <col min="8" max="8" width="13.375" style="6" customWidth="1"/>
    <col min="9" max="9" width="16" style="6" customWidth="1"/>
    <col min="10" max="10" width="8.75" style="54"/>
    <col min="11" max="16384" width="8.75" style="6"/>
  </cols>
  <sheetData>
    <row r="1" spans="1:10" ht="24" customHeight="1">
      <c r="A1" s="6" t="s">
        <v>0</v>
      </c>
      <c r="B1" s="6" t="s">
        <v>1</v>
      </c>
      <c r="C1" s="6" t="s">
        <v>2</v>
      </c>
      <c r="D1" s="48" t="s">
        <v>407</v>
      </c>
      <c r="E1" s="58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 ht="20.25">
      <c r="A2" s="6">
        <v>1</v>
      </c>
      <c r="B2" s="6">
        <v>2024211125</v>
      </c>
      <c r="C2" s="6" t="s">
        <v>229</v>
      </c>
      <c r="D2" s="36">
        <v>91.79</v>
      </c>
      <c r="E2" s="36">
        <f>D2*0.45</f>
        <v>41.305500000000002</v>
      </c>
      <c r="F2" s="6">
        <v>0</v>
      </c>
      <c r="G2" s="6">
        <v>0</v>
      </c>
      <c r="H2" s="6">
        <v>10</v>
      </c>
      <c r="I2" s="6">
        <v>1</v>
      </c>
      <c r="J2" s="54">
        <f>I2+G2+E2</f>
        <v>42.305500000000002</v>
      </c>
    </row>
    <row r="3" spans="1:10" ht="20.25">
      <c r="A3" s="6">
        <v>2</v>
      </c>
      <c r="B3" s="6">
        <v>2024211133</v>
      </c>
      <c r="C3" s="6" t="s">
        <v>230</v>
      </c>
      <c r="D3" s="36">
        <v>85.95</v>
      </c>
      <c r="E3" s="36">
        <f t="shared" ref="E3:E33" si="0">D3*0.45</f>
        <v>38.677500000000002</v>
      </c>
      <c r="F3" s="6">
        <v>0</v>
      </c>
      <c r="G3" s="6">
        <v>0</v>
      </c>
      <c r="H3" s="6">
        <v>0</v>
      </c>
      <c r="I3" s="6">
        <v>0</v>
      </c>
      <c r="J3" s="54">
        <f t="shared" ref="J3:J33" si="1">I3+G3+E3</f>
        <v>38.677500000000002</v>
      </c>
    </row>
    <row r="4" spans="1:10" ht="20.25">
      <c r="A4" s="6">
        <v>3</v>
      </c>
      <c r="B4" s="6">
        <v>2024211138</v>
      </c>
      <c r="C4" s="6" t="s">
        <v>231</v>
      </c>
      <c r="D4" s="36">
        <v>89.76</v>
      </c>
      <c r="E4" s="36">
        <f t="shared" si="0"/>
        <v>40.392000000000003</v>
      </c>
      <c r="F4" s="6">
        <v>0</v>
      </c>
      <c r="G4" s="6">
        <v>0</v>
      </c>
      <c r="H4" s="6">
        <v>0</v>
      </c>
      <c r="I4" s="6">
        <v>0</v>
      </c>
      <c r="J4" s="54">
        <f t="shared" si="1"/>
        <v>40.392000000000003</v>
      </c>
    </row>
    <row r="5" spans="1:10" ht="20.25">
      <c r="A5" s="6">
        <v>4</v>
      </c>
      <c r="B5" s="6">
        <v>2024211135</v>
      </c>
      <c r="C5" s="6" t="s">
        <v>232</v>
      </c>
      <c r="D5" s="36">
        <v>85.51</v>
      </c>
      <c r="E5" s="36">
        <f t="shared" si="0"/>
        <v>38.479500000000002</v>
      </c>
      <c r="F5" s="6">
        <v>0</v>
      </c>
      <c r="G5" s="6">
        <v>0</v>
      </c>
      <c r="H5" s="6">
        <v>0</v>
      </c>
      <c r="I5" s="6">
        <v>0</v>
      </c>
      <c r="J5" s="54">
        <f t="shared" si="1"/>
        <v>38.479500000000002</v>
      </c>
    </row>
    <row r="6" spans="1:10" ht="20.25">
      <c r="A6" s="6">
        <v>5</v>
      </c>
      <c r="B6" s="6">
        <v>2024211141</v>
      </c>
      <c r="C6" s="6" t="s">
        <v>233</v>
      </c>
      <c r="D6" s="36">
        <v>83.36</v>
      </c>
      <c r="E6" s="36">
        <f t="shared" si="0"/>
        <v>37.512</v>
      </c>
      <c r="F6" s="6">
        <v>0</v>
      </c>
      <c r="G6" s="6">
        <v>0</v>
      </c>
      <c r="H6" s="6">
        <v>10</v>
      </c>
      <c r="I6" s="6">
        <v>1</v>
      </c>
      <c r="J6" s="54">
        <f t="shared" si="1"/>
        <v>38.512</v>
      </c>
    </row>
    <row r="7" spans="1:10" ht="20.25">
      <c r="A7" s="6">
        <v>6</v>
      </c>
      <c r="B7" s="6">
        <v>2024211113</v>
      </c>
      <c r="C7" s="6" t="s">
        <v>234</v>
      </c>
      <c r="D7" s="36">
        <v>86.84</v>
      </c>
      <c r="E7" s="36">
        <f t="shared" si="0"/>
        <v>39.078000000000003</v>
      </c>
      <c r="F7" s="6">
        <v>7</v>
      </c>
      <c r="G7" s="6">
        <v>3.15</v>
      </c>
      <c r="H7" s="6">
        <v>0</v>
      </c>
      <c r="I7" s="6">
        <v>0</v>
      </c>
      <c r="J7" s="54">
        <f t="shared" si="1"/>
        <v>42.228000000000002</v>
      </c>
    </row>
    <row r="8" spans="1:10" ht="20.25">
      <c r="A8" s="6">
        <v>7</v>
      </c>
      <c r="B8" s="6">
        <v>2024211127</v>
      </c>
      <c r="C8" s="6" t="s">
        <v>235</v>
      </c>
      <c r="D8" s="36">
        <v>85.61</v>
      </c>
      <c r="E8" s="36">
        <f t="shared" si="0"/>
        <v>38.524500000000003</v>
      </c>
      <c r="F8" s="6">
        <v>0</v>
      </c>
      <c r="G8" s="6">
        <v>0</v>
      </c>
      <c r="H8" s="6">
        <v>10</v>
      </c>
      <c r="I8" s="6">
        <v>1</v>
      </c>
      <c r="J8" s="54">
        <f t="shared" si="1"/>
        <v>39.524500000000003</v>
      </c>
    </row>
    <row r="9" spans="1:10" ht="20.25">
      <c r="A9" s="6">
        <v>8</v>
      </c>
      <c r="B9" s="6">
        <v>2024211140</v>
      </c>
      <c r="C9" s="6" t="s">
        <v>236</v>
      </c>
      <c r="D9" s="36">
        <v>87.08</v>
      </c>
      <c r="E9" s="36">
        <f t="shared" si="0"/>
        <v>39.186</v>
      </c>
      <c r="F9" s="6">
        <v>14.5</v>
      </c>
      <c r="G9" s="6">
        <v>6.5250000000000004</v>
      </c>
      <c r="H9" s="6">
        <v>2</v>
      </c>
      <c r="I9" s="6">
        <v>0.2</v>
      </c>
      <c r="J9" s="54">
        <f t="shared" si="1"/>
        <v>45.911000000000001</v>
      </c>
    </row>
    <row r="10" spans="1:10" ht="20.25">
      <c r="A10" s="6">
        <v>9</v>
      </c>
      <c r="B10" s="6">
        <v>2024211116</v>
      </c>
      <c r="C10" s="6" t="s">
        <v>237</v>
      </c>
      <c r="D10" s="36">
        <v>91.13</v>
      </c>
      <c r="E10" s="36">
        <f t="shared" si="0"/>
        <v>41.008499999999998</v>
      </c>
      <c r="F10" s="6">
        <v>10</v>
      </c>
      <c r="G10" s="6">
        <v>4.5</v>
      </c>
      <c r="H10" s="6">
        <v>8</v>
      </c>
      <c r="I10" s="6">
        <v>0.8</v>
      </c>
      <c r="J10" s="54">
        <f t="shared" si="1"/>
        <v>46.308499999999995</v>
      </c>
    </row>
    <row r="11" spans="1:10" ht="20.25">
      <c r="A11" s="6">
        <v>10</v>
      </c>
      <c r="B11" s="6">
        <v>2024211119</v>
      </c>
      <c r="C11" s="6" t="s">
        <v>238</v>
      </c>
      <c r="D11" s="36">
        <v>87.11</v>
      </c>
      <c r="E11" s="36">
        <f t="shared" si="0"/>
        <v>39.1995</v>
      </c>
      <c r="F11" s="6">
        <v>0</v>
      </c>
      <c r="G11" s="6">
        <v>0</v>
      </c>
      <c r="H11" s="6">
        <v>0</v>
      </c>
      <c r="I11" s="6">
        <v>0</v>
      </c>
      <c r="J11" s="54">
        <f t="shared" si="1"/>
        <v>39.1995</v>
      </c>
    </row>
    <row r="12" spans="1:10" ht="20.25">
      <c r="A12" s="6">
        <v>11</v>
      </c>
      <c r="B12" s="6">
        <v>2024211130</v>
      </c>
      <c r="C12" s="6" t="s">
        <v>239</v>
      </c>
      <c r="D12" s="36">
        <v>83.2</v>
      </c>
      <c r="E12" s="36">
        <f t="shared" si="0"/>
        <v>37.440000000000005</v>
      </c>
      <c r="F12" s="6">
        <v>3</v>
      </c>
      <c r="G12" s="6">
        <v>1.35</v>
      </c>
      <c r="H12" s="6">
        <v>0</v>
      </c>
      <c r="I12" s="6">
        <v>0</v>
      </c>
      <c r="J12" s="54">
        <f t="shared" si="1"/>
        <v>38.790000000000006</v>
      </c>
    </row>
    <row r="13" spans="1:10" ht="20.25">
      <c r="A13" s="6">
        <v>12</v>
      </c>
      <c r="B13" s="6">
        <v>2024211129</v>
      </c>
      <c r="C13" s="6" t="s">
        <v>240</v>
      </c>
      <c r="D13" s="36">
        <v>84.31</v>
      </c>
      <c r="E13" s="36">
        <f t="shared" si="0"/>
        <v>37.939500000000002</v>
      </c>
      <c r="F13" s="6">
        <v>5</v>
      </c>
      <c r="G13" s="6">
        <v>2.25</v>
      </c>
      <c r="H13" s="6">
        <v>3</v>
      </c>
      <c r="I13" s="6">
        <v>0.3</v>
      </c>
      <c r="J13" s="54">
        <f t="shared" si="1"/>
        <v>40.4895</v>
      </c>
    </row>
    <row r="14" spans="1:10" ht="20.25">
      <c r="A14" s="6">
        <v>13</v>
      </c>
      <c r="B14" s="6">
        <v>2024211143</v>
      </c>
      <c r="C14" s="6" t="s">
        <v>241</v>
      </c>
      <c r="D14" s="36">
        <v>86.86</v>
      </c>
      <c r="E14" s="36">
        <f t="shared" si="0"/>
        <v>39.087000000000003</v>
      </c>
      <c r="F14" s="6">
        <v>0</v>
      </c>
      <c r="G14" s="6">
        <v>0</v>
      </c>
      <c r="H14" s="6">
        <v>0</v>
      </c>
      <c r="I14" s="6">
        <v>0</v>
      </c>
      <c r="J14" s="54">
        <f t="shared" si="1"/>
        <v>39.087000000000003</v>
      </c>
    </row>
    <row r="15" spans="1:10" ht="20.25">
      <c r="A15" s="6">
        <v>14</v>
      </c>
      <c r="B15" s="6">
        <v>2024211126</v>
      </c>
      <c r="C15" s="6" t="s">
        <v>242</v>
      </c>
      <c r="D15" s="36">
        <v>87.84</v>
      </c>
      <c r="E15" s="36">
        <f t="shared" si="0"/>
        <v>39.528000000000006</v>
      </c>
      <c r="F15" s="6">
        <v>0</v>
      </c>
      <c r="G15" s="6">
        <v>0</v>
      </c>
      <c r="H15" s="6">
        <v>0</v>
      </c>
      <c r="I15" s="6">
        <v>0</v>
      </c>
      <c r="J15" s="54">
        <f t="shared" si="1"/>
        <v>39.528000000000006</v>
      </c>
    </row>
    <row r="16" spans="1:10" ht="20.25">
      <c r="A16" s="6">
        <v>15</v>
      </c>
      <c r="B16" s="6">
        <v>2024211114</v>
      </c>
      <c r="C16" s="6" t="s">
        <v>243</v>
      </c>
      <c r="D16" s="36">
        <v>86.3</v>
      </c>
      <c r="E16" s="36">
        <f t="shared" si="0"/>
        <v>38.835000000000001</v>
      </c>
      <c r="F16" s="6">
        <v>0</v>
      </c>
      <c r="G16" s="6">
        <v>0</v>
      </c>
      <c r="H16" s="6">
        <v>0</v>
      </c>
      <c r="I16" s="6">
        <v>0</v>
      </c>
      <c r="J16" s="54">
        <f>I16+G16+E16</f>
        <v>38.835000000000001</v>
      </c>
    </row>
    <row r="17" spans="1:10" ht="20.25">
      <c r="A17" s="6">
        <v>16</v>
      </c>
      <c r="B17" s="6">
        <v>2024211118</v>
      </c>
      <c r="C17" s="6" t="s">
        <v>244</v>
      </c>
      <c r="D17" s="36">
        <v>88.59</v>
      </c>
      <c r="E17" s="36">
        <f t="shared" si="0"/>
        <v>39.865500000000004</v>
      </c>
      <c r="F17" s="6">
        <v>0</v>
      </c>
      <c r="G17" s="6">
        <v>0</v>
      </c>
      <c r="H17" s="6">
        <v>0</v>
      </c>
      <c r="I17" s="6">
        <v>0</v>
      </c>
      <c r="J17" s="54">
        <f t="shared" si="1"/>
        <v>39.865500000000004</v>
      </c>
    </row>
    <row r="18" spans="1:10" ht="20.25">
      <c r="A18" s="6">
        <v>17</v>
      </c>
      <c r="B18" s="6">
        <v>2024211136</v>
      </c>
      <c r="C18" s="6" t="s">
        <v>245</v>
      </c>
      <c r="D18" s="36">
        <v>89.64</v>
      </c>
      <c r="E18" s="36">
        <f t="shared" si="0"/>
        <v>40.338000000000001</v>
      </c>
      <c r="F18" s="6">
        <v>0</v>
      </c>
      <c r="G18" s="6">
        <v>0</v>
      </c>
      <c r="H18" s="6">
        <v>10</v>
      </c>
      <c r="I18" s="6">
        <v>1</v>
      </c>
      <c r="J18" s="54">
        <f t="shared" si="1"/>
        <v>41.338000000000001</v>
      </c>
    </row>
    <row r="19" spans="1:10" ht="20.25">
      <c r="A19" s="6">
        <v>18</v>
      </c>
      <c r="B19" s="6">
        <v>2024211115</v>
      </c>
      <c r="C19" s="6" t="s">
        <v>246</v>
      </c>
      <c r="D19" s="36">
        <v>87.67</v>
      </c>
      <c r="E19" s="36">
        <f t="shared" si="0"/>
        <v>39.451500000000003</v>
      </c>
      <c r="F19" s="6">
        <v>0</v>
      </c>
      <c r="G19" s="6">
        <v>0</v>
      </c>
      <c r="H19" s="6">
        <v>10</v>
      </c>
      <c r="I19" s="6">
        <v>1</v>
      </c>
      <c r="J19" s="54">
        <f t="shared" si="1"/>
        <v>40.451500000000003</v>
      </c>
    </row>
    <row r="20" spans="1:10" ht="20.25">
      <c r="A20" s="6">
        <v>19</v>
      </c>
      <c r="B20" s="6">
        <v>2024211123</v>
      </c>
      <c r="C20" s="6" t="s">
        <v>247</v>
      </c>
      <c r="D20" s="36">
        <v>89.58</v>
      </c>
      <c r="E20" s="36">
        <f t="shared" si="0"/>
        <v>40.311</v>
      </c>
      <c r="F20" s="6">
        <v>0</v>
      </c>
      <c r="G20" s="6">
        <v>0</v>
      </c>
      <c r="H20" s="6">
        <v>3</v>
      </c>
      <c r="I20" s="6">
        <v>0.3</v>
      </c>
      <c r="J20" s="54">
        <f t="shared" si="1"/>
        <v>40.610999999999997</v>
      </c>
    </row>
    <row r="21" spans="1:10" ht="20.25">
      <c r="A21" s="6">
        <v>20</v>
      </c>
      <c r="B21" s="6">
        <v>2024211139</v>
      </c>
      <c r="C21" s="6" t="s">
        <v>248</v>
      </c>
      <c r="D21" s="36">
        <v>83.02</v>
      </c>
      <c r="E21" s="36">
        <f t="shared" si="0"/>
        <v>37.359000000000002</v>
      </c>
      <c r="F21" s="6">
        <v>5</v>
      </c>
      <c r="G21" s="6">
        <v>2.25</v>
      </c>
      <c r="H21" s="6">
        <v>0</v>
      </c>
      <c r="I21" s="6">
        <v>0</v>
      </c>
      <c r="J21" s="54">
        <f t="shared" si="1"/>
        <v>39.609000000000002</v>
      </c>
    </row>
    <row r="22" spans="1:10" ht="20.25">
      <c r="A22" s="6">
        <v>21</v>
      </c>
      <c r="B22" s="6">
        <v>2024211112</v>
      </c>
      <c r="C22" s="6" t="s">
        <v>249</v>
      </c>
      <c r="D22" s="36">
        <v>85.23</v>
      </c>
      <c r="E22" s="36">
        <f t="shared" si="0"/>
        <v>38.353500000000004</v>
      </c>
      <c r="F22" s="6">
        <v>0</v>
      </c>
      <c r="G22" s="6">
        <v>0</v>
      </c>
      <c r="H22" s="6">
        <v>2</v>
      </c>
      <c r="I22" s="6">
        <v>0.2</v>
      </c>
      <c r="J22" s="54">
        <f t="shared" si="1"/>
        <v>38.553500000000007</v>
      </c>
    </row>
    <row r="23" spans="1:10" ht="20.25">
      <c r="A23" s="6">
        <v>22</v>
      </c>
      <c r="B23" s="6">
        <v>2024211134</v>
      </c>
      <c r="C23" s="6" t="s">
        <v>250</v>
      </c>
      <c r="D23" s="36">
        <v>84.93</v>
      </c>
      <c r="E23" s="36">
        <f t="shared" si="0"/>
        <v>38.218500000000006</v>
      </c>
      <c r="F23" s="6">
        <v>0</v>
      </c>
      <c r="G23" s="6">
        <v>0</v>
      </c>
      <c r="H23" s="6">
        <v>0</v>
      </c>
      <c r="I23" s="6">
        <v>0</v>
      </c>
      <c r="J23" s="54">
        <f t="shared" si="1"/>
        <v>38.218500000000006</v>
      </c>
    </row>
    <row r="24" spans="1:10" ht="20.25">
      <c r="A24" s="6">
        <v>23</v>
      </c>
      <c r="B24" s="6">
        <v>2024211117</v>
      </c>
      <c r="C24" s="6" t="s">
        <v>251</v>
      </c>
      <c r="D24" s="36">
        <v>85.98</v>
      </c>
      <c r="E24" s="36">
        <f t="shared" si="0"/>
        <v>38.691000000000003</v>
      </c>
      <c r="F24" s="6">
        <v>0</v>
      </c>
      <c r="G24" s="6">
        <v>0</v>
      </c>
      <c r="H24" s="6">
        <v>0</v>
      </c>
      <c r="I24" s="6">
        <v>0</v>
      </c>
      <c r="J24" s="54">
        <f t="shared" si="1"/>
        <v>38.691000000000003</v>
      </c>
    </row>
    <row r="25" spans="1:10" ht="20.25">
      <c r="A25" s="6">
        <v>24</v>
      </c>
      <c r="B25" s="6">
        <v>2024211132</v>
      </c>
      <c r="C25" s="6" t="s">
        <v>252</v>
      </c>
      <c r="D25" s="36">
        <v>84.16</v>
      </c>
      <c r="E25" s="36">
        <f t="shared" si="0"/>
        <v>37.872</v>
      </c>
      <c r="F25" s="6">
        <v>0</v>
      </c>
      <c r="G25" s="6">
        <v>0</v>
      </c>
      <c r="H25" s="6">
        <v>0</v>
      </c>
      <c r="I25" s="6">
        <v>0</v>
      </c>
      <c r="J25" s="54">
        <f t="shared" si="1"/>
        <v>37.872</v>
      </c>
    </row>
    <row r="26" spans="1:10" ht="20.25">
      <c r="A26" s="6">
        <v>25</v>
      </c>
      <c r="B26" s="6">
        <v>2024211122</v>
      </c>
      <c r="C26" s="6" t="s">
        <v>253</v>
      </c>
      <c r="D26" s="36">
        <v>89.38</v>
      </c>
      <c r="E26" s="36">
        <f t="shared" si="0"/>
        <v>40.220999999999997</v>
      </c>
      <c r="F26" s="6">
        <v>0</v>
      </c>
      <c r="G26" s="6">
        <v>0</v>
      </c>
      <c r="H26" s="6">
        <v>11</v>
      </c>
      <c r="I26" s="6">
        <v>1</v>
      </c>
      <c r="J26" s="54">
        <f t="shared" si="1"/>
        <v>41.220999999999997</v>
      </c>
    </row>
    <row r="27" spans="1:10" ht="20.25">
      <c r="A27" s="6">
        <v>26</v>
      </c>
      <c r="B27" s="6">
        <v>2024211137</v>
      </c>
      <c r="C27" s="6" t="s">
        <v>254</v>
      </c>
      <c r="D27" s="36">
        <v>88.73</v>
      </c>
      <c r="E27" s="36">
        <f t="shared" si="0"/>
        <v>39.9285</v>
      </c>
      <c r="F27" s="6">
        <v>0</v>
      </c>
      <c r="G27" s="6">
        <v>0</v>
      </c>
      <c r="H27" s="6">
        <v>6</v>
      </c>
      <c r="I27" s="6">
        <v>0.6</v>
      </c>
      <c r="J27" s="54">
        <f t="shared" si="1"/>
        <v>40.528500000000001</v>
      </c>
    </row>
    <row r="28" spans="1:10" ht="20.25">
      <c r="A28" s="6">
        <v>27</v>
      </c>
      <c r="B28" s="6">
        <v>2024211121</v>
      </c>
      <c r="C28" s="6" t="s">
        <v>255</v>
      </c>
      <c r="D28" s="36">
        <v>88.84</v>
      </c>
      <c r="E28" s="36">
        <f t="shared" si="0"/>
        <v>39.978000000000002</v>
      </c>
      <c r="F28" s="6">
        <v>0</v>
      </c>
      <c r="G28" s="6">
        <v>0</v>
      </c>
      <c r="H28" s="6">
        <v>10</v>
      </c>
      <c r="I28" s="6">
        <v>1</v>
      </c>
      <c r="J28" s="54">
        <f t="shared" si="1"/>
        <v>40.978000000000002</v>
      </c>
    </row>
    <row r="29" spans="1:10" ht="20.25">
      <c r="A29" s="6">
        <v>28</v>
      </c>
      <c r="B29" s="6">
        <v>2024211131</v>
      </c>
      <c r="C29" s="6" t="s">
        <v>256</v>
      </c>
      <c r="D29" s="36">
        <v>87.49</v>
      </c>
      <c r="E29" s="36">
        <f t="shared" si="0"/>
        <v>39.3705</v>
      </c>
      <c r="F29" s="6">
        <v>0</v>
      </c>
      <c r="G29" s="6">
        <v>0</v>
      </c>
      <c r="H29" s="6">
        <v>4</v>
      </c>
      <c r="I29" s="6">
        <v>0.4</v>
      </c>
      <c r="J29" s="54">
        <f t="shared" si="1"/>
        <v>39.770499999999998</v>
      </c>
    </row>
    <row r="30" spans="1:10" ht="20.25">
      <c r="A30" s="6">
        <v>29</v>
      </c>
      <c r="B30" s="6">
        <v>2024211124</v>
      </c>
      <c r="C30" s="6" t="s">
        <v>257</v>
      </c>
      <c r="D30" s="36">
        <v>84.51</v>
      </c>
      <c r="E30" s="36">
        <f t="shared" si="0"/>
        <v>38.029500000000006</v>
      </c>
      <c r="F30" s="6">
        <v>0</v>
      </c>
      <c r="G30" s="6">
        <v>0</v>
      </c>
      <c r="H30" s="6">
        <v>0</v>
      </c>
      <c r="I30" s="6">
        <v>0</v>
      </c>
      <c r="J30" s="54">
        <f t="shared" si="1"/>
        <v>38.029500000000006</v>
      </c>
    </row>
    <row r="31" spans="1:10" ht="20.25">
      <c r="A31" s="6">
        <v>30</v>
      </c>
      <c r="B31" s="6">
        <v>2024211120</v>
      </c>
      <c r="C31" s="6" t="s">
        <v>258</v>
      </c>
      <c r="D31" s="36">
        <v>85.53</v>
      </c>
      <c r="E31" s="36">
        <f t="shared" si="0"/>
        <v>38.488500000000002</v>
      </c>
      <c r="F31" s="6">
        <v>0</v>
      </c>
      <c r="G31" s="6">
        <v>0</v>
      </c>
      <c r="H31" s="6">
        <v>0</v>
      </c>
      <c r="I31" s="6">
        <v>0</v>
      </c>
      <c r="J31" s="54">
        <f t="shared" si="1"/>
        <v>38.488500000000002</v>
      </c>
    </row>
    <row r="32" spans="1:10" ht="20.25">
      <c r="A32" s="6">
        <v>31</v>
      </c>
      <c r="B32" s="6">
        <v>2024211144</v>
      </c>
      <c r="C32" s="6" t="s">
        <v>259</v>
      </c>
      <c r="D32" s="36">
        <v>86.55</v>
      </c>
      <c r="E32" s="36">
        <f t="shared" si="0"/>
        <v>38.947499999999998</v>
      </c>
      <c r="F32" s="6">
        <v>0</v>
      </c>
      <c r="G32" s="6">
        <v>0</v>
      </c>
      <c r="H32" s="6">
        <v>0</v>
      </c>
      <c r="I32" s="6">
        <v>0</v>
      </c>
      <c r="J32" s="54">
        <f t="shared" si="1"/>
        <v>38.947499999999998</v>
      </c>
    </row>
    <row r="33" spans="1:10" ht="20.25">
      <c r="A33" s="6">
        <v>32</v>
      </c>
      <c r="B33" s="6">
        <v>2024211142</v>
      </c>
      <c r="C33" s="6" t="s">
        <v>260</v>
      </c>
      <c r="D33" s="37">
        <v>87.53</v>
      </c>
      <c r="E33" s="36">
        <f t="shared" si="0"/>
        <v>39.388500000000001</v>
      </c>
      <c r="F33" s="6">
        <v>0</v>
      </c>
      <c r="G33" s="6">
        <v>0</v>
      </c>
      <c r="H33" s="6">
        <v>0</v>
      </c>
      <c r="I33" s="6">
        <v>0</v>
      </c>
      <c r="J33" s="54">
        <f t="shared" si="1"/>
        <v>39.388500000000001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2"/>
  <sheetViews>
    <sheetView topLeftCell="B1" workbookViewId="0">
      <selection activeCell="B4" sqref="A4:XFD4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11.875" style="6" bestFit="1" customWidth="1"/>
    <col min="5" max="5" width="15.625" style="6" bestFit="1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8.75" style="54"/>
    <col min="11" max="16384" width="8.75" style="6"/>
  </cols>
  <sheetData>
    <row r="1" spans="1:10">
      <c r="A1" s="6" t="s">
        <v>0</v>
      </c>
      <c r="B1" s="6" t="s">
        <v>1</v>
      </c>
      <c r="C1" s="6" t="s">
        <v>2</v>
      </c>
      <c r="D1" s="8" t="s">
        <v>407</v>
      </c>
      <c r="E1" s="2" t="s">
        <v>408</v>
      </c>
      <c r="F1" s="6" t="s">
        <v>3</v>
      </c>
      <c r="G1" s="6" t="s">
        <v>4</v>
      </c>
      <c r="H1" s="6" t="s">
        <v>5</v>
      </c>
      <c r="I1" s="6" t="s">
        <v>6</v>
      </c>
      <c r="J1" s="54" t="s">
        <v>7</v>
      </c>
    </row>
    <row r="2" spans="1:10">
      <c r="A2" s="6">
        <v>1</v>
      </c>
      <c r="B2" s="6">
        <v>2024211163</v>
      </c>
      <c r="C2" s="6" t="s">
        <v>261</v>
      </c>
      <c r="D2" s="9">
        <v>87.01</v>
      </c>
      <c r="E2" s="9">
        <f t="shared" ref="E2:E32" si="0">D2*0.45</f>
        <v>39.154500000000006</v>
      </c>
      <c r="F2" s="6">
        <v>0</v>
      </c>
      <c r="G2" s="6">
        <v>0</v>
      </c>
      <c r="I2" s="6">
        <v>0</v>
      </c>
      <c r="J2" s="54">
        <v>39.154499999999999</v>
      </c>
    </row>
    <row r="3" spans="1:10">
      <c r="A3" s="6">
        <v>2</v>
      </c>
      <c r="B3" s="6" t="s">
        <v>262</v>
      </c>
      <c r="C3" s="6" t="s">
        <v>263</v>
      </c>
      <c r="D3" s="13" t="s">
        <v>415</v>
      </c>
      <c r="E3" s="9">
        <f t="shared" si="0"/>
        <v>39.766500000000001</v>
      </c>
      <c r="H3" s="6">
        <v>5</v>
      </c>
      <c r="I3" s="6">
        <v>0.5</v>
      </c>
      <c r="J3" s="54">
        <v>40.266500000000001</v>
      </c>
    </row>
    <row r="4" spans="1:10">
      <c r="A4" s="6">
        <v>3</v>
      </c>
      <c r="B4" s="6">
        <v>2024211153</v>
      </c>
      <c r="C4" s="6" t="s">
        <v>264</v>
      </c>
      <c r="D4" s="9">
        <v>88.49</v>
      </c>
      <c r="E4" s="9">
        <f t="shared" si="0"/>
        <v>39.820499999999996</v>
      </c>
      <c r="H4" s="6">
        <v>2</v>
      </c>
      <c r="I4" s="6">
        <v>0.2</v>
      </c>
      <c r="J4" s="54">
        <v>40.020499999999998</v>
      </c>
    </row>
    <row r="5" spans="1:10">
      <c r="A5" s="6">
        <v>4</v>
      </c>
      <c r="B5" s="6">
        <v>2024211150</v>
      </c>
      <c r="C5" s="6" t="s">
        <v>265</v>
      </c>
      <c r="D5" s="9">
        <v>91.13</v>
      </c>
      <c r="E5" s="9">
        <f t="shared" si="0"/>
        <v>41.008499999999998</v>
      </c>
      <c r="H5" s="6">
        <v>2</v>
      </c>
      <c r="I5" s="6">
        <v>0.2</v>
      </c>
      <c r="J5" s="54">
        <v>41.208500000000001</v>
      </c>
    </row>
    <row r="6" spans="1:10">
      <c r="A6" s="6">
        <v>5</v>
      </c>
      <c r="B6" s="6">
        <v>2024211172</v>
      </c>
      <c r="C6" s="6" t="s">
        <v>266</v>
      </c>
      <c r="D6" s="64">
        <v>87.95</v>
      </c>
      <c r="E6" s="9">
        <f t="shared" si="0"/>
        <v>39.577500000000001</v>
      </c>
      <c r="F6" s="6">
        <v>7.5</v>
      </c>
      <c r="G6" s="6">
        <v>3.375</v>
      </c>
      <c r="I6" s="6">
        <v>0</v>
      </c>
      <c r="J6" s="54">
        <v>42.952500000000001</v>
      </c>
    </row>
    <row r="7" spans="1:10">
      <c r="A7" s="6">
        <v>6</v>
      </c>
      <c r="B7" s="6">
        <v>2024211158</v>
      </c>
      <c r="C7" s="6" t="s">
        <v>267</v>
      </c>
      <c r="D7" s="64">
        <v>89.35</v>
      </c>
      <c r="E7" s="9">
        <f t="shared" si="0"/>
        <v>40.207499999999996</v>
      </c>
      <c r="H7" s="6">
        <v>7</v>
      </c>
      <c r="I7" s="6">
        <v>0.7</v>
      </c>
      <c r="J7" s="54">
        <v>40.907499999999999</v>
      </c>
    </row>
    <row r="8" spans="1:10">
      <c r="A8" s="6">
        <v>7</v>
      </c>
      <c r="B8" s="6">
        <v>2024211164</v>
      </c>
      <c r="C8" s="6" t="s">
        <v>268</v>
      </c>
      <c r="D8" s="64">
        <v>86.85</v>
      </c>
      <c r="E8" s="9">
        <f t="shared" si="0"/>
        <v>39.082499999999996</v>
      </c>
      <c r="I8" s="6">
        <v>0</v>
      </c>
      <c r="J8" s="54">
        <v>39.082500000000003</v>
      </c>
    </row>
    <row r="9" spans="1:10">
      <c r="A9" s="6">
        <v>8</v>
      </c>
      <c r="B9" s="6">
        <v>2024211165</v>
      </c>
      <c r="C9" s="6" t="s">
        <v>269</v>
      </c>
      <c r="D9" s="64">
        <v>89.41</v>
      </c>
      <c r="E9" s="9">
        <f t="shared" si="0"/>
        <v>40.234499999999997</v>
      </c>
      <c r="F9" s="6">
        <v>15</v>
      </c>
      <c r="G9" s="6">
        <v>6.75</v>
      </c>
      <c r="H9" s="6">
        <v>8</v>
      </c>
      <c r="I9" s="6">
        <v>0.8</v>
      </c>
      <c r="J9" s="54">
        <v>47.784500000000001</v>
      </c>
    </row>
    <row r="10" spans="1:10">
      <c r="A10" s="6">
        <v>9</v>
      </c>
      <c r="B10" s="6">
        <v>2024211161</v>
      </c>
      <c r="C10" s="6" t="s">
        <v>270</v>
      </c>
      <c r="D10" s="64">
        <v>85.32</v>
      </c>
      <c r="E10" s="9">
        <f t="shared" si="0"/>
        <v>38.393999999999998</v>
      </c>
      <c r="H10" s="6">
        <v>2</v>
      </c>
      <c r="I10" s="6">
        <v>0.2</v>
      </c>
      <c r="J10" s="54">
        <v>38.594000000000001</v>
      </c>
    </row>
    <row r="11" spans="1:10">
      <c r="A11" s="6">
        <v>10</v>
      </c>
      <c r="B11" s="6">
        <v>2024211162</v>
      </c>
      <c r="C11" s="6" t="s">
        <v>271</v>
      </c>
      <c r="D11" s="64">
        <v>88.22</v>
      </c>
      <c r="E11" s="9">
        <f t="shared" si="0"/>
        <v>39.698999999999998</v>
      </c>
      <c r="I11" s="6">
        <v>0</v>
      </c>
      <c r="J11" s="54">
        <v>39.698999999999998</v>
      </c>
    </row>
    <row r="12" spans="1:10">
      <c r="A12" s="6">
        <v>11</v>
      </c>
      <c r="B12" s="6">
        <v>2024211155</v>
      </c>
      <c r="C12" s="6" t="s">
        <v>272</v>
      </c>
      <c r="D12" s="64">
        <v>81.709999999999994</v>
      </c>
      <c r="E12" s="9">
        <f t="shared" si="0"/>
        <v>36.769500000000001</v>
      </c>
      <c r="H12" s="6">
        <v>3.25</v>
      </c>
      <c r="I12" s="6">
        <v>0.32500000000000001</v>
      </c>
      <c r="J12" s="54">
        <v>37.094499999999996</v>
      </c>
    </row>
    <row r="13" spans="1:10">
      <c r="A13" s="6">
        <v>12</v>
      </c>
      <c r="B13" s="6" t="s">
        <v>273</v>
      </c>
      <c r="C13" s="6" t="s">
        <v>274</v>
      </c>
      <c r="D13" s="64">
        <v>86.36</v>
      </c>
      <c r="E13" s="9">
        <f t="shared" si="0"/>
        <v>38.862000000000002</v>
      </c>
      <c r="F13" s="6">
        <v>5</v>
      </c>
      <c r="G13" s="6">
        <v>2.25</v>
      </c>
      <c r="H13" s="6">
        <v>1</v>
      </c>
      <c r="I13" s="6">
        <v>0.1</v>
      </c>
      <c r="J13" s="54">
        <v>41.212000000000003</v>
      </c>
    </row>
    <row r="14" spans="1:10">
      <c r="A14" s="6">
        <v>13</v>
      </c>
      <c r="B14" s="6" t="s">
        <v>275</v>
      </c>
      <c r="C14" s="6" t="s">
        <v>276</v>
      </c>
      <c r="D14" s="65" t="s">
        <v>416</v>
      </c>
      <c r="E14" s="9">
        <f t="shared" si="0"/>
        <v>39.177</v>
      </c>
      <c r="H14" s="6" t="s">
        <v>277</v>
      </c>
      <c r="I14" s="6" t="s">
        <v>278</v>
      </c>
      <c r="J14" s="54">
        <v>39.377000000000002</v>
      </c>
    </row>
    <row r="15" spans="1:10">
      <c r="A15" s="6">
        <v>14</v>
      </c>
      <c r="B15" s="6" t="s">
        <v>279</v>
      </c>
      <c r="C15" s="6" t="s">
        <v>280</v>
      </c>
      <c r="D15" s="9">
        <v>88.18</v>
      </c>
      <c r="E15" s="9">
        <f t="shared" si="0"/>
        <v>39.681000000000004</v>
      </c>
      <c r="F15" s="6">
        <v>5</v>
      </c>
      <c r="G15" s="6">
        <v>2.25</v>
      </c>
      <c r="H15" s="6">
        <v>3</v>
      </c>
      <c r="I15" s="6">
        <v>0.3</v>
      </c>
      <c r="J15" s="54">
        <v>42.231000000000002</v>
      </c>
    </row>
    <row r="16" spans="1:10">
      <c r="A16" s="6">
        <v>15</v>
      </c>
      <c r="B16" s="6" t="s">
        <v>281</v>
      </c>
      <c r="C16" s="6" t="s">
        <v>282</v>
      </c>
      <c r="D16" s="9">
        <v>88.29</v>
      </c>
      <c r="E16" s="9">
        <f t="shared" si="0"/>
        <v>39.730500000000006</v>
      </c>
      <c r="H16" s="6">
        <v>1</v>
      </c>
      <c r="I16" s="6">
        <v>0.1</v>
      </c>
      <c r="J16" s="54">
        <v>39.83</v>
      </c>
    </row>
    <row r="17" spans="1:10">
      <c r="A17" s="6">
        <v>16</v>
      </c>
      <c r="B17" s="6" t="s">
        <v>283</v>
      </c>
      <c r="C17" s="6" t="s">
        <v>284</v>
      </c>
      <c r="D17" s="9">
        <v>86.16</v>
      </c>
      <c r="E17" s="9">
        <f t="shared" si="0"/>
        <v>38.771999999999998</v>
      </c>
      <c r="J17" s="54">
        <v>38.771999999999998</v>
      </c>
    </row>
    <row r="18" spans="1:10">
      <c r="A18" s="6">
        <v>17</v>
      </c>
      <c r="B18" s="6" t="s">
        <v>285</v>
      </c>
      <c r="C18" s="6" t="s">
        <v>286</v>
      </c>
      <c r="D18" s="9">
        <v>83.11</v>
      </c>
      <c r="E18" s="9">
        <f t="shared" si="0"/>
        <v>37.399500000000003</v>
      </c>
      <c r="H18" s="6">
        <v>0</v>
      </c>
      <c r="I18" s="6">
        <v>0</v>
      </c>
      <c r="J18" s="54">
        <v>37.399500000000003</v>
      </c>
    </row>
    <row r="19" spans="1:10">
      <c r="A19" s="6">
        <v>18</v>
      </c>
      <c r="B19" s="6" t="s">
        <v>287</v>
      </c>
      <c r="C19" s="6" t="s">
        <v>288</v>
      </c>
      <c r="D19" s="9">
        <v>84.39</v>
      </c>
      <c r="E19" s="9">
        <f t="shared" si="0"/>
        <v>37.975500000000004</v>
      </c>
      <c r="J19" s="54">
        <v>37.979999999999997</v>
      </c>
    </row>
    <row r="20" spans="1:10">
      <c r="A20" s="6">
        <v>19</v>
      </c>
      <c r="B20" s="6" t="s">
        <v>289</v>
      </c>
      <c r="C20" s="6" t="s">
        <v>290</v>
      </c>
      <c r="D20" s="9">
        <v>85.82</v>
      </c>
      <c r="E20" s="9">
        <f t="shared" si="0"/>
        <v>38.619</v>
      </c>
      <c r="H20" s="6">
        <v>3.6</v>
      </c>
      <c r="I20" s="6">
        <v>0.36</v>
      </c>
      <c r="J20" s="54">
        <v>38.979999999999997</v>
      </c>
    </row>
    <row r="21" spans="1:10">
      <c r="A21" s="6">
        <v>20</v>
      </c>
      <c r="B21" s="6" t="s">
        <v>291</v>
      </c>
      <c r="C21" s="6" t="s">
        <v>292</v>
      </c>
      <c r="D21" s="9">
        <v>79.41</v>
      </c>
      <c r="E21" s="9">
        <f t="shared" si="0"/>
        <v>35.734499999999997</v>
      </c>
      <c r="F21" s="6">
        <v>5</v>
      </c>
      <c r="G21" s="6">
        <v>2.25</v>
      </c>
      <c r="H21" s="6">
        <v>1</v>
      </c>
      <c r="I21" s="6">
        <v>0.1</v>
      </c>
      <c r="J21" s="54">
        <v>38.084499999999998</v>
      </c>
    </row>
    <row r="22" spans="1:10">
      <c r="A22" s="6">
        <v>21</v>
      </c>
      <c r="B22" s="6" t="s">
        <v>293</v>
      </c>
      <c r="C22" s="6" t="s">
        <v>294</v>
      </c>
      <c r="D22" s="9">
        <v>78.94</v>
      </c>
      <c r="E22" s="9">
        <f t="shared" si="0"/>
        <v>35.523000000000003</v>
      </c>
      <c r="J22" s="54">
        <v>35.523000000000003</v>
      </c>
    </row>
    <row r="23" spans="1:10">
      <c r="A23" s="6">
        <v>22</v>
      </c>
      <c r="B23" s="6" t="s">
        <v>295</v>
      </c>
      <c r="C23" s="6" t="s">
        <v>296</v>
      </c>
      <c r="D23" s="13" t="s">
        <v>417</v>
      </c>
      <c r="E23" s="9">
        <f t="shared" si="0"/>
        <v>35.896499999999996</v>
      </c>
      <c r="H23" s="6">
        <v>0</v>
      </c>
      <c r="I23" s="6">
        <v>0</v>
      </c>
      <c r="J23" s="54">
        <v>35.896500000000003</v>
      </c>
    </row>
    <row r="24" spans="1:10">
      <c r="A24" s="6">
        <v>23</v>
      </c>
      <c r="B24" s="6">
        <v>2024211170</v>
      </c>
      <c r="C24" s="6" t="s">
        <v>297</v>
      </c>
      <c r="D24" s="9">
        <v>86.61</v>
      </c>
      <c r="E24" s="9">
        <f t="shared" si="0"/>
        <v>38.974499999999999</v>
      </c>
      <c r="J24" s="54">
        <v>38.974499999999999</v>
      </c>
    </row>
    <row r="25" spans="1:10">
      <c r="A25" s="6">
        <v>24</v>
      </c>
      <c r="B25" s="6">
        <v>2024211177</v>
      </c>
      <c r="C25" s="6" t="s">
        <v>298</v>
      </c>
      <c r="D25" s="9">
        <v>84.99</v>
      </c>
      <c r="E25" s="9">
        <f t="shared" si="0"/>
        <v>38.2455</v>
      </c>
      <c r="F25" s="6">
        <v>6.25</v>
      </c>
      <c r="G25" s="6">
        <v>2.8125</v>
      </c>
      <c r="H25" s="6">
        <v>0.25</v>
      </c>
      <c r="I25" s="6">
        <v>2.5000000000000001E-2</v>
      </c>
      <c r="J25" s="54">
        <v>41.082999999999998</v>
      </c>
    </row>
    <row r="26" spans="1:10">
      <c r="A26" s="6">
        <v>25</v>
      </c>
      <c r="B26" s="6">
        <v>2024211173</v>
      </c>
      <c r="C26" s="6" t="s">
        <v>299</v>
      </c>
      <c r="D26" s="9">
        <v>89.77</v>
      </c>
      <c r="E26" s="9">
        <f t="shared" si="0"/>
        <v>40.396499999999996</v>
      </c>
      <c r="H26" s="6">
        <v>2</v>
      </c>
      <c r="I26" s="6">
        <v>0.2</v>
      </c>
      <c r="J26" s="54">
        <v>40.596499999999999</v>
      </c>
    </row>
    <row r="27" spans="1:10">
      <c r="A27" s="6">
        <v>26</v>
      </c>
      <c r="B27" s="6">
        <v>2024211168</v>
      </c>
      <c r="C27" s="6" t="s">
        <v>300</v>
      </c>
      <c r="D27" s="9">
        <v>85.05</v>
      </c>
      <c r="E27" s="9">
        <f t="shared" si="0"/>
        <v>38.272500000000001</v>
      </c>
      <c r="J27" s="54">
        <v>38.270000000000003</v>
      </c>
    </row>
    <row r="28" spans="1:10">
      <c r="A28" s="6">
        <v>27</v>
      </c>
      <c r="B28" s="6">
        <v>2024211176</v>
      </c>
      <c r="C28" s="6" t="s">
        <v>301</v>
      </c>
      <c r="D28" s="38">
        <v>83.55</v>
      </c>
      <c r="E28" s="9">
        <f t="shared" si="0"/>
        <v>37.597499999999997</v>
      </c>
      <c r="F28" s="6">
        <v>5</v>
      </c>
      <c r="G28" s="6">
        <v>2.25</v>
      </c>
      <c r="H28" s="6">
        <v>5.25</v>
      </c>
      <c r="I28" s="6">
        <v>0.52500000000000002</v>
      </c>
      <c r="J28" s="54">
        <v>40.372500000000002</v>
      </c>
    </row>
    <row r="29" spans="1:10">
      <c r="A29" s="6">
        <v>28</v>
      </c>
      <c r="B29" s="6">
        <v>2024211175</v>
      </c>
      <c r="C29" s="6" t="s">
        <v>302</v>
      </c>
      <c r="D29" s="5">
        <v>85.69</v>
      </c>
      <c r="E29" s="9">
        <f t="shared" si="0"/>
        <v>38.560499999999998</v>
      </c>
      <c r="J29" s="54">
        <v>38.560499999999998</v>
      </c>
    </row>
    <row r="30" spans="1:10">
      <c r="A30" s="6">
        <v>29</v>
      </c>
      <c r="B30" s="6">
        <v>2024211174</v>
      </c>
      <c r="C30" s="6" t="s">
        <v>303</v>
      </c>
      <c r="D30" s="9">
        <v>90.5</v>
      </c>
      <c r="E30" s="9">
        <f t="shared" si="0"/>
        <v>40.725000000000001</v>
      </c>
      <c r="J30" s="54">
        <v>40.725000000000001</v>
      </c>
    </row>
    <row r="31" spans="1:10">
      <c r="A31" s="6">
        <v>30</v>
      </c>
      <c r="B31" s="6">
        <v>2024211166</v>
      </c>
      <c r="C31" s="6" t="s">
        <v>304</v>
      </c>
      <c r="D31" s="9">
        <v>81.900000000000006</v>
      </c>
      <c r="E31" s="9">
        <f t="shared" si="0"/>
        <v>36.855000000000004</v>
      </c>
      <c r="H31" s="6">
        <v>2</v>
      </c>
      <c r="I31" s="6">
        <v>0.2</v>
      </c>
      <c r="J31" s="54">
        <v>37.055</v>
      </c>
    </row>
    <row r="32" spans="1:10">
      <c r="A32" s="6">
        <v>31</v>
      </c>
      <c r="B32" s="6">
        <v>2024211171</v>
      </c>
      <c r="C32" s="6" t="s">
        <v>305</v>
      </c>
      <c r="D32" s="9">
        <v>84.55</v>
      </c>
      <c r="E32" s="9">
        <f t="shared" si="0"/>
        <v>38.047499999999999</v>
      </c>
      <c r="J32" s="54">
        <v>38.049999999999997</v>
      </c>
    </row>
  </sheetData>
  <phoneticPr fontId="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4"/>
  <sheetViews>
    <sheetView topLeftCell="A4" workbookViewId="0">
      <selection activeCell="J18" sqref="J18"/>
    </sheetView>
  </sheetViews>
  <sheetFormatPr defaultColWidth="9" defaultRowHeight="13.5"/>
  <cols>
    <col min="1" max="1" width="9" style="1"/>
    <col min="2" max="2" width="11.5" style="1"/>
    <col min="3" max="4" width="9" style="1"/>
    <col min="5" max="5" width="13.625" style="1" customWidth="1"/>
    <col min="6" max="7" width="9" style="1"/>
    <col min="8" max="8" width="14" style="1" customWidth="1"/>
    <col min="9" max="9" width="13.375" style="1" bestFit="1" customWidth="1"/>
    <col min="10" max="10" width="8.5" style="59" bestFit="1" customWidth="1"/>
    <col min="11" max="16384" width="9" style="1"/>
  </cols>
  <sheetData>
    <row r="1" spans="1:10" customFormat="1" ht="27.6" customHeight="1">
      <c r="A1" s="69" t="s">
        <v>0</v>
      </c>
      <c r="B1" s="69" t="s">
        <v>1</v>
      </c>
      <c r="C1" s="69" t="s">
        <v>2</v>
      </c>
      <c r="D1" s="71" t="s">
        <v>407</v>
      </c>
      <c r="E1" s="69" t="s">
        <v>408</v>
      </c>
      <c r="F1" s="67" t="s">
        <v>3</v>
      </c>
      <c r="G1" s="69" t="s">
        <v>4</v>
      </c>
      <c r="H1" s="67" t="s">
        <v>5</v>
      </c>
      <c r="I1" s="69" t="s">
        <v>6</v>
      </c>
      <c r="J1" s="70" t="s">
        <v>7</v>
      </c>
    </row>
    <row r="2" spans="1:10" customFormat="1">
      <c r="A2" s="69"/>
      <c r="B2" s="69"/>
      <c r="C2" s="69"/>
      <c r="D2" s="71"/>
      <c r="E2" s="69"/>
      <c r="F2" s="68"/>
      <c r="G2" s="69"/>
      <c r="H2" s="68"/>
      <c r="I2" s="69"/>
      <c r="J2" s="70"/>
    </row>
    <row r="3" spans="1:10" ht="15.95" customHeight="1">
      <c r="A3" s="1">
        <v>1</v>
      </c>
      <c r="B3" s="1">
        <v>2024211178</v>
      </c>
      <c r="C3" s="1" t="s">
        <v>306</v>
      </c>
      <c r="D3" s="1">
        <v>85.24</v>
      </c>
      <c r="E3" s="1">
        <f>D3*0.45</f>
        <v>38.357999999999997</v>
      </c>
      <c r="F3" s="1">
        <v>0</v>
      </c>
      <c r="G3" s="1">
        <v>0</v>
      </c>
      <c r="H3" s="3">
        <v>1</v>
      </c>
      <c r="I3" s="3">
        <v>0.1</v>
      </c>
      <c r="J3" s="18">
        <f>I3+G3+E3</f>
        <v>38.457999999999998</v>
      </c>
    </row>
    <row r="4" spans="1:10" ht="14.1" customHeight="1">
      <c r="A4" s="1">
        <v>2</v>
      </c>
      <c r="B4" s="1">
        <v>2024211179</v>
      </c>
      <c r="C4" s="1" t="s">
        <v>307</v>
      </c>
      <c r="D4" s="1">
        <v>87.94</v>
      </c>
      <c r="E4" s="1">
        <f t="shared" ref="E4:E34" si="0">D4*0.45</f>
        <v>39.573</v>
      </c>
      <c r="F4" s="1">
        <v>5</v>
      </c>
      <c r="G4" s="1">
        <v>2.25</v>
      </c>
      <c r="H4" s="3">
        <v>1</v>
      </c>
      <c r="I4" s="3">
        <v>0.1</v>
      </c>
      <c r="J4" s="18">
        <f t="shared" ref="J4:J34" si="1">I4+G4+E4</f>
        <v>41.923000000000002</v>
      </c>
    </row>
    <row r="5" spans="1:10" ht="17.100000000000001" customHeight="1">
      <c r="A5" s="1">
        <v>3</v>
      </c>
      <c r="B5" s="1">
        <v>2024211180</v>
      </c>
      <c r="C5" s="1" t="s">
        <v>308</v>
      </c>
      <c r="D5" s="1">
        <v>89.13</v>
      </c>
      <c r="E5" s="1">
        <f t="shared" si="0"/>
        <v>40.108499999999999</v>
      </c>
      <c r="F5" s="1">
        <v>5</v>
      </c>
      <c r="G5" s="1">
        <v>2.25</v>
      </c>
      <c r="H5" s="5">
        <v>0</v>
      </c>
      <c r="I5" s="5">
        <v>0</v>
      </c>
      <c r="J5" s="18">
        <f t="shared" si="1"/>
        <v>42.358499999999999</v>
      </c>
    </row>
    <row r="6" spans="1:10" ht="15" customHeight="1">
      <c r="A6" s="1">
        <v>4</v>
      </c>
      <c r="B6" s="1">
        <v>2024211181</v>
      </c>
      <c r="C6" s="1" t="s">
        <v>309</v>
      </c>
      <c r="D6" s="1">
        <v>81.69</v>
      </c>
      <c r="E6" s="1">
        <f t="shared" si="0"/>
        <v>36.7605</v>
      </c>
      <c r="F6" s="1">
        <v>5</v>
      </c>
      <c r="G6" s="1">
        <v>2.25</v>
      </c>
      <c r="H6" s="5">
        <v>0</v>
      </c>
      <c r="I6" s="5">
        <v>0</v>
      </c>
      <c r="J6" s="18">
        <f t="shared" si="1"/>
        <v>39.0105</v>
      </c>
    </row>
    <row r="7" spans="1:10" ht="15" customHeight="1">
      <c r="A7" s="1">
        <v>5</v>
      </c>
      <c r="B7" s="1">
        <v>2024211182</v>
      </c>
      <c r="C7" s="1" t="s">
        <v>310</v>
      </c>
      <c r="D7" s="1">
        <v>90.35</v>
      </c>
      <c r="E7" s="1">
        <f t="shared" si="0"/>
        <v>40.657499999999999</v>
      </c>
      <c r="F7" s="1">
        <v>15</v>
      </c>
      <c r="G7" s="1">
        <v>6.75</v>
      </c>
      <c r="H7" s="5">
        <v>10</v>
      </c>
      <c r="I7" s="5">
        <v>1</v>
      </c>
      <c r="J7" s="18">
        <f t="shared" si="1"/>
        <v>48.407499999999999</v>
      </c>
    </row>
    <row r="8" spans="1:10" ht="17.100000000000001" customHeight="1">
      <c r="A8" s="1">
        <v>6</v>
      </c>
      <c r="B8" s="1">
        <v>2024211183</v>
      </c>
      <c r="C8" s="1" t="s">
        <v>311</v>
      </c>
      <c r="D8" s="1">
        <v>82.29</v>
      </c>
      <c r="E8" s="1">
        <f t="shared" si="0"/>
        <v>37.030500000000004</v>
      </c>
      <c r="F8" s="1">
        <v>5</v>
      </c>
      <c r="G8" s="1">
        <v>2.25</v>
      </c>
      <c r="H8" s="5">
        <v>0</v>
      </c>
      <c r="I8" s="5">
        <v>0</v>
      </c>
      <c r="J8" s="18">
        <f t="shared" si="1"/>
        <v>39.280500000000004</v>
      </c>
    </row>
    <row r="9" spans="1:10" ht="15.95" customHeight="1">
      <c r="A9" s="1">
        <v>7</v>
      </c>
      <c r="B9" s="1">
        <v>2024211184</v>
      </c>
      <c r="C9" s="1" t="s">
        <v>312</v>
      </c>
      <c r="D9" s="1">
        <v>86.26</v>
      </c>
      <c r="E9" s="1">
        <f t="shared" si="0"/>
        <v>38.817</v>
      </c>
      <c r="F9" s="1">
        <v>5</v>
      </c>
      <c r="G9" s="1">
        <v>2.25</v>
      </c>
      <c r="H9" s="3">
        <v>3</v>
      </c>
      <c r="I9" s="3">
        <f>H9*0.1</f>
        <v>0.30000000000000004</v>
      </c>
      <c r="J9" s="18">
        <f t="shared" si="1"/>
        <v>41.366999999999997</v>
      </c>
    </row>
    <row r="10" spans="1:10" ht="15.95" customHeight="1">
      <c r="A10" s="1">
        <v>8</v>
      </c>
      <c r="B10" s="1">
        <v>2024211185</v>
      </c>
      <c r="C10" s="1" t="s">
        <v>313</v>
      </c>
      <c r="D10" s="1">
        <v>84.8</v>
      </c>
      <c r="E10" s="1">
        <f t="shared" si="0"/>
        <v>38.159999999999997</v>
      </c>
      <c r="F10" s="1">
        <v>5</v>
      </c>
      <c r="G10" s="1">
        <v>2.25</v>
      </c>
      <c r="H10" s="5">
        <v>1</v>
      </c>
      <c r="I10" s="5">
        <v>0.1</v>
      </c>
      <c r="J10" s="18">
        <f t="shared" si="1"/>
        <v>40.51</v>
      </c>
    </row>
    <row r="11" spans="1:10" ht="15.95" customHeight="1">
      <c r="A11" s="1">
        <v>9</v>
      </c>
      <c r="B11" s="1">
        <v>2024211186</v>
      </c>
      <c r="C11" s="1" t="s">
        <v>314</v>
      </c>
      <c r="D11" s="1">
        <v>83.69</v>
      </c>
      <c r="E11" s="1">
        <f t="shared" si="0"/>
        <v>37.660499999999999</v>
      </c>
      <c r="F11" s="1">
        <v>0</v>
      </c>
      <c r="G11" s="1">
        <v>0</v>
      </c>
      <c r="H11" s="5">
        <v>6</v>
      </c>
      <c r="I11" s="5">
        <v>0.6</v>
      </c>
      <c r="J11" s="18">
        <f t="shared" si="1"/>
        <v>38.2605</v>
      </c>
    </row>
    <row r="12" spans="1:10" ht="15.95" customHeight="1">
      <c r="A12" s="1">
        <v>10</v>
      </c>
      <c r="B12" s="1">
        <v>2024211187</v>
      </c>
      <c r="C12" s="1" t="s">
        <v>315</v>
      </c>
      <c r="D12" s="1">
        <v>90.06</v>
      </c>
      <c r="E12" s="1">
        <f t="shared" si="0"/>
        <v>40.527000000000001</v>
      </c>
      <c r="F12" s="1">
        <v>0</v>
      </c>
      <c r="G12" s="1">
        <v>0</v>
      </c>
      <c r="H12" s="5">
        <v>0</v>
      </c>
      <c r="I12" s="5">
        <v>0</v>
      </c>
      <c r="J12" s="18">
        <f t="shared" si="1"/>
        <v>40.527000000000001</v>
      </c>
    </row>
    <row r="13" spans="1:10" ht="17.100000000000001" customHeight="1">
      <c r="A13" s="1">
        <v>11</v>
      </c>
      <c r="B13" s="1">
        <v>2024211188</v>
      </c>
      <c r="C13" s="1" t="s">
        <v>316</v>
      </c>
      <c r="D13" s="1">
        <v>87.36</v>
      </c>
      <c r="E13" s="1">
        <f t="shared" si="0"/>
        <v>39.311999999999998</v>
      </c>
      <c r="F13" s="1">
        <v>0</v>
      </c>
      <c r="G13" s="1">
        <v>0</v>
      </c>
      <c r="H13" s="5">
        <v>0</v>
      </c>
      <c r="I13" s="5">
        <v>0</v>
      </c>
      <c r="J13" s="18">
        <f t="shared" si="1"/>
        <v>39.311999999999998</v>
      </c>
    </row>
    <row r="14" spans="1:10" ht="15" customHeight="1">
      <c r="A14" s="1">
        <v>12</v>
      </c>
      <c r="B14" s="1">
        <v>2024211189</v>
      </c>
      <c r="C14" s="1" t="s">
        <v>317</v>
      </c>
      <c r="D14" s="1">
        <v>85.31</v>
      </c>
      <c r="E14" s="1">
        <f t="shared" si="0"/>
        <v>38.389500000000005</v>
      </c>
      <c r="F14" s="1">
        <v>5</v>
      </c>
      <c r="G14" s="1">
        <v>2.25</v>
      </c>
      <c r="H14" s="3">
        <v>1</v>
      </c>
      <c r="I14" s="3">
        <v>0.1</v>
      </c>
      <c r="J14" s="18">
        <f t="shared" si="1"/>
        <v>40.739500000000007</v>
      </c>
    </row>
    <row r="15" spans="1:10" ht="17.100000000000001" customHeight="1">
      <c r="A15" s="1">
        <v>13</v>
      </c>
      <c r="B15" s="1">
        <v>2024211190</v>
      </c>
      <c r="C15" s="1" t="s">
        <v>318</v>
      </c>
      <c r="D15" s="1">
        <v>85.38</v>
      </c>
      <c r="E15" s="1">
        <f t="shared" si="0"/>
        <v>38.420999999999999</v>
      </c>
      <c r="F15" s="1">
        <v>0</v>
      </c>
      <c r="G15" s="1">
        <v>0</v>
      </c>
      <c r="H15" s="5">
        <v>0</v>
      </c>
      <c r="I15" s="5">
        <v>0</v>
      </c>
      <c r="J15" s="18">
        <f t="shared" si="1"/>
        <v>38.420999999999999</v>
      </c>
    </row>
    <row r="16" spans="1:10" ht="14.1" customHeight="1">
      <c r="A16" s="1">
        <v>14</v>
      </c>
      <c r="B16" s="1">
        <v>2024211191</v>
      </c>
      <c r="C16" s="1" t="s">
        <v>319</v>
      </c>
      <c r="D16" s="1">
        <v>89.03</v>
      </c>
      <c r="E16" s="1">
        <f t="shared" si="0"/>
        <v>40.063500000000005</v>
      </c>
      <c r="F16" s="1">
        <v>5</v>
      </c>
      <c r="G16" s="1">
        <v>2.25</v>
      </c>
      <c r="H16" s="5">
        <v>0</v>
      </c>
      <c r="I16" s="5">
        <v>0</v>
      </c>
      <c r="J16" s="18">
        <f t="shared" si="1"/>
        <v>42.313500000000005</v>
      </c>
    </row>
    <row r="17" spans="1:10" ht="15" customHeight="1">
      <c r="A17" s="1">
        <v>15</v>
      </c>
      <c r="B17" s="1">
        <v>2024211192</v>
      </c>
      <c r="C17" s="1" t="s">
        <v>320</v>
      </c>
      <c r="D17" s="1">
        <v>87.14</v>
      </c>
      <c r="E17" s="1">
        <f t="shared" si="0"/>
        <v>39.213000000000001</v>
      </c>
      <c r="F17" s="1">
        <v>5</v>
      </c>
      <c r="G17" s="1">
        <v>2.25</v>
      </c>
      <c r="H17" s="3">
        <v>1</v>
      </c>
      <c r="I17" s="3">
        <v>0.1</v>
      </c>
      <c r="J17" s="18">
        <f t="shared" si="1"/>
        <v>41.563000000000002</v>
      </c>
    </row>
    <row r="18" spans="1:10" ht="17.100000000000001" customHeight="1">
      <c r="A18" s="1">
        <v>16</v>
      </c>
      <c r="B18" s="1">
        <v>2024211193</v>
      </c>
      <c r="C18" s="1" t="s">
        <v>321</v>
      </c>
      <c r="D18" s="1">
        <v>82.83</v>
      </c>
      <c r="E18" s="1">
        <f t="shared" si="0"/>
        <v>37.273499999999999</v>
      </c>
      <c r="F18" s="1">
        <v>0</v>
      </c>
      <c r="G18" s="1">
        <v>0</v>
      </c>
      <c r="H18" s="5">
        <v>0</v>
      </c>
      <c r="I18" s="5">
        <v>0</v>
      </c>
      <c r="J18" s="18">
        <f t="shared" si="1"/>
        <v>37.273499999999999</v>
      </c>
    </row>
    <row r="19" spans="1:10" ht="20.100000000000001" customHeight="1">
      <c r="A19" s="1">
        <v>17</v>
      </c>
      <c r="B19" s="1">
        <v>2024211194</v>
      </c>
      <c r="C19" s="1" t="s">
        <v>322</v>
      </c>
      <c r="D19" s="1">
        <v>86.77</v>
      </c>
      <c r="E19" s="1">
        <f t="shared" si="0"/>
        <v>39.046500000000002</v>
      </c>
      <c r="F19" s="1">
        <v>0</v>
      </c>
      <c r="G19" s="1">
        <v>0</v>
      </c>
      <c r="H19" s="5">
        <v>0</v>
      </c>
      <c r="I19" s="5">
        <v>0</v>
      </c>
      <c r="J19" s="18">
        <f t="shared" si="1"/>
        <v>39.046500000000002</v>
      </c>
    </row>
    <row r="20" spans="1:10" ht="15.95" customHeight="1">
      <c r="A20" s="1">
        <v>18</v>
      </c>
      <c r="B20" s="1">
        <v>2024211195</v>
      </c>
      <c r="C20" s="1" t="s">
        <v>323</v>
      </c>
      <c r="D20" s="1">
        <v>80.819999999999993</v>
      </c>
      <c r="E20" s="1">
        <f t="shared" si="0"/>
        <v>36.369</v>
      </c>
      <c r="F20" s="1">
        <v>0</v>
      </c>
      <c r="G20" s="1">
        <v>0</v>
      </c>
      <c r="H20" s="3">
        <v>1</v>
      </c>
      <c r="I20" s="3">
        <v>0.1</v>
      </c>
      <c r="J20" s="18">
        <f t="shared" si="1"/>
        <v>36.469000000000001</v>
      </c>
    </row>
    <row r="21" spans="1:10" ht="15.95" customHeight="1">
      <c r="A21" s="1">
        <v>19</v>
      </c>
      <c r="B21" s="1">
        <v>2024211196</v>
      </c>
      <c r="C21" s="1" t="s">
        <v>324</v>
      </c>
      <c r="D21" s="1">
        <v>88.76</v>
      </c>
      <c r="E21" s="1">
        <f t="shared" si="0"/>
        <v>39.942</v>
      </c>
      <c r="F21" s="1">
        <v>0</v>
      </c>
      <c r="G21" s="1">
        <v>0</v>
      </c>
      <c r="H21" s="5">
        <v>0</v>
      </c>
      <c r="I21" s="5">
        <v>0</v>
      </c>
      <c r="J21" s="18">
        <f t="shared" si="1"/>
        <v>39.942</v>
      </c>
    </row>
    <row r="22" spans="1:10" ht="15" customHeight="1">
      <c r="A22" s="1">
        <v>20</v>
      </c>
      <c r="B22" s="1">
        <v>2024211256</v>
      </c>
      <c r="C22" s="1" t="s">
        <v>110</v>
      </c>
      <c r="D22" s="1">
        <v>88.93</v>
      </c>
      <c r="E22" s="1">
        <f t="shared" si="0"/>
        <v>40.018500000000003</v>
      </c>
      <c r="F22" s="1">
        <v>15</v>
      </c>
      <c r="G22" s="1">
        <v>6.75</v>
      </c>
      <c r="H22" s="5">
        <v>0</v>
      </c>
      <c r="I22" s="5">
        <v>0</v>
      </c>
      <c r="J22" s="18">
        <f t="shared" si="1"/>
        <v>46.768500000000003</v>
      </c>
    </row>
    <row r="23" spans="1:10" ht="12.95" customHeight="1">
      <c r="A23" s="1">
        <v>21</v>
      </c>
      <c r="B23" s="1">
        <v>2024211257</v>
      </c>
      <c r="C23" s="1" t="s">
        <v>325</v>
      </c>
      <c r="D23" s="1">
        <v>88.65</v>
      </c>
      <c r="E23" s="1">
        <f t="shared" si="0"/>
        <v>39.892500000000005</v>
      </c>
      <c r="F23" s="1">
        <v>0</v>
      </c>
      <c r="G23" s="1">
        <v>0</v>
      </c>
      <c r="H23" s="5">
        <v>0</v>
      </c>
      <c r="I23" s="5">
        <v>0</v>
      </c>
      <c r="J23" s="18">
        <f t="shared" si="1"/>
        <v>39.892500000000005</v>
      </c>
    </row>
    <row r="24" spans="1:10" ht="17.100000000000001" customHeight="1">
      <c r="A24" s="1">
        <v>22</v>
      </c>
      <c r="B24" s="1">
        <v>2024211258</v>
      </c>
      <c r="C24" s="1" t="s">
        <v>326</v>
      </c>
      <c r="D24" s="1">
        <v>86.77</v>
      </c>
      <c r="E24" s="1">
        <f t="shared" si="0"/>
        <v>39.046500000000002</v>
      </c>
      <c r="F24" s="1">
        <v>0</v>
      </c>
      <c r="G24" s="1">
        <v>0</v>
      </c>
      <c r="H24" s="5">
        <v>0</v>
      </c>
      <c r="I24" s="5">
        <v>0</v>
      </c>
      <c r="J24" s="18">
        <f t="shared" si="1"/>
        <v>39.046500000000002</v>
      </c>
    </row>
    <row r="25" spans="1:10" ht="15" customHeight="1">
      <c r="A25" s="1">
        <v>23</v>
      </c>
      <c r="B25" s="1">
        <v>2024211259</v>
      </c>
      <c r="C25" s="1" t="s">
        <v>327</v>
      </c>
      <c r="D25" s="1">
        <v>90.32</v>
      </c>
      <c r="E25" s="1">
        <f t="shared" si="0"/>
        <v>40.643999999999998</v>
      </c>
      <c r="F25" s="1">
        <v>0</v>
      </c>
      <c r="G25" s="1">
        <v>0</v>
      </c>
      <c r="H25" s="5">
        <v>0</v>
      </c>
      <c r="I25" s="5">
        <v>0</v>
      </c>
      <c r="J25" s="18">
        <f t="shared" si="1"/>
        <v>40.643999999999998</v>
      </c>
    </row>
    <row r="26" spans="1:10" ht="17.100000000000001" customHeight="1">
      <c r="A26" s="1">
        <v>24</v>
      </c>
      <c r="B26" s="1">
        <v>2024211260</v>
      </c>
      <c r="C26" s="1" t="s">
        <v>328</v>
      </c>
      <c r="D26" s="1">
        <v>92.05</v>
      </c>
      <c r="E26" s="1">
        <f t="shared" si="0"/>
        <v>41.422499999999999</v>
      </c>
      <c r="F26" s="1">
        <v>0</v>
      </c>
      <c r="G26" s="1">
        <v>0</v>
      </c>
      <c r="H26" s="3">
        <v>3</v>
      </c>
      <c r="I26" s="3">
        <v>0.3</v>
      </c>
      <c r="J26" s="18">
        <f t="shared" si="1"/>
        <v>41.722499999999997</v>
      </c>
    </row>
    <row r="27" spans="1:10" ht="18.95" customHeight="1">
      <c r="A27" s="1">
        <v>25</v>
      </c>
      <c r="B27" s="1">
        <v>2024211261</v>
      </c>
      <c r="C27" s="1" t="s">
        <v>329</v>
      </c>
      <c r="D27" s="1">
        <v>89.3</v>
      </c>
      <c r="E27" s="1">
        <f t="shared" si="0"/>
        <v>40.185000000000002</v>
      </c>
      <c r="F27" s="1">
        <v>15</v>
      </c>
      <c r="G27" s="1">
        <v>6.75</v>
      </c>
      <c r="H27" s="3">
        <v>0</v>
      </c>
      <c r="I27" s="3">
        <v>0</v>
      </c>
      <c r="J27" s="18">
        <f t="shared" si="1"/>
        <v>46.935000000000002</v>
      </c>
    </row>
    <row r="28" spans="1:10" ht="17.100000000000001" customHeight="1">
      <c r="A28" s="1">
        <v>26</v>
      </c>
      <c r="B28" s="1">
        <v>2024211262</v>
      </c>
      <c r="C28" s="1" t="s">
        <v>330</v>
      </c>
      <c r="D28" s="1">
        <v>85.2</v>
      </c>
      <c r="E28" s="1">
        <f t="shared" si="0"/>
        <v>38.340000000000003</v>
      </c>
      <c r="F28" s="1">
        <v>5</v>
      </c>
      <c r="G28" s="1">
        <v>2.25</v>
      </c>
      <c r="H28" s="5">
        <v>2</v>
      </c>
      <c r="I28" s="5">
        <v>0.2</v>
      </c>
      <c r="J28" s="18">
        <f t="shared" si="1"/>
        <v>40.790000000000006</v>
      </c>
    </row>
    <row r="29" spans="1:10" ht="17.100000000000001" customHeight="1">
      <c r="A29" s="1">
        <v>27</v>
      </c>
      <c r="B29" s="1">
        <v>2024211263</v>
      </c>
      <c r="C29" s="1" t="s">
        <v>331</v>
      </c>
      <c r="D29" s="1">
        <v>88.6</v>
      </c>
      <c r="E29" s="1">
        <f t="shared" si="0"/>
        <v>39.869999999999997</v>
      </c>
      <c r="F29" s="1">
        <v>15</v>
      </c>
      <c r="G29" s="1">
        <v>6.75</v>
      </c>
      <c r="H29" s="3">
        <v>2</v>
      </c>
      <c r="I29" s="3">
        <v>0.2</v>
      </c>
      <c r="J29" s="18">
        <f t="shared" si="1"/>
        <v>46.82</v>
      </c>
    </row>
    <row r="30" spans="1:10" ht="18.95" customHeight="1">
      <c r="A30" s="1">
        <v>28</v>
      </c>
      <c r="B30" s="1">
        <v>2024211264</v>
      </c>
      <c r="C30" s="1" t="s">
        <v>332</v>
      </c>
      <c r="D30" s="1">
        <v>81.99</v>
      </c>
      <c r="E30" s="1">
        <f t="shared" si="0"/>
        <v>36.895499999999998</v>
      </c>
      <c r="F30" s="1">
        <v>0</v>
      </c>
      <c r="G30" s="1">
        <v>0</v>
      </c>
      <c r="H30" s="5">
        <v>0</v>
      </c>
      <c r="I30" s="5">
        <v>0</v>
      </c>
      <c r="J30" s="18">
        <f t="shared" si="1"/>
        <v>36.895499999999998</v>
      </c>
    </row>
    <row r="31" spans="1:10" ht="18.95" customHeight="1">
      <c r="A31" s="1">
        <v>29</v>
      </c>
      <c r="B31" s="1">
        <v>2024211265</v>
      </c>
      <c r="C31" s="1" t="s">
        <v>333</v>
      </c>
      <c r="D31" s="1">
        <v>89.06</v>
      </c>
      <c r="E31" s="1">
        <f t="shared" si="0"/>
        <v>40.077000000000005</v>
      </c>
      <c r="F31" s="1">
        <v>0</v>
      </c>
      <c r="G31" s="1">
        <v>0</v>
      </c>
      <c r="H31" s="5">
        <v>0</v>
      </c>
      <c r="I31" s="5">
        <v>0</v>
      </c>
      <c r="J31" s="18">
        <f t="shared" si="1"/>
        <v>40.077000000000005</v>
      </c>
    </row>
    <row r="32" spans="1:10" ht="20.100000000000001" customHeight="1">
      <c r="A32" s="1">
        <v>30</v>
      </c>
      <c r="B32" s="1">
        <v>2024211266</v>
      </c>
      <c r="C32" s="1" t="s">
        <v>334</v>
      </c>
      <c r="D32" s="1">
        <v>88.81</v>
      </c>
      <c r="E32" s="1">
        <f t="shared" si="0"/>
        <v>39.964500000000001</v>
      </c>
      <c r="F32" s="1">
        <v>0</v>
      </c>
      <c r="G32" s="1">
        <v>0</v>
      </c>
      <c r="H32" s="5">
        <v>0</v>
      </c>
      <c r="I32" s="5">
        <v>0</v>
      </c>
      <c r="J32" s="18">
        <f t="shared" si="1"/>
        <v>39.964500000000001</v>
      </c>
    </row>
    <row r="33" spans="1:10" s="60" customFormat="1" ht="18.95" customHeight="1">
      <c r="A33" s="60">
        <v>31</v>
      </c>
      <c r="B33" s="60">
        <v>2024211267</v>
      </c>
      <c r="C33" s="60" t="s">
        <v>335</v>
      </c>
      <c r="D33" s="60">
        <v>89.41</v>
      </c>
      <c r="E33" s="60">
        <f t="shared" si="0"/>
        <v>40.234499999999997</v>
      </c>
      <c r="F33" s="60">
        <v>0</v>
      </c>
      <c r="G33" s="60">
        <v>0</v>
      </c>
      <c r="H33" s="61">
        <v>3</v>
      </c>
      <c r="I33" s="61">
        <v>0.3</v>
      </c>
      <c r="J33" s="62">
        <f t="shared" si="1"/>
        <v>40.534499999999994</v>
      </c>
    </row>
    <row r="34" spans="1:10" ht="24" customHeight="1">
      <c r="A34" s="1">
        <v>32</v>
      </c>
      <c r="B34" s="1">
        <v>2024211268</v>
      </c>
      <c r="C34" s="1" t="s">
        <v>336</v>
      </c>
      <c r="D34" s="1">
        <v>86.97</v>
      </c>
      <c r="E34" s="1">
        <f t="shared" si="0"/>
        <v>39.136499999999998</v>
      </c>
      <c r="F34" s="1">
        <v>0</v>
      </c>
      <c r="G34" s="1">
        <v>0</v>
      </c>
      <c r="H34" s="5">
        <v>0</v>
      </c>
      <c r="I34" s="5">
        <v>0</v>
      </c>
      <c r="J34" s="18">
        <f t="shared" si="1"/>
        <v>39.136499999999998</v>
      </c>
    </row>
  </sheetData>
  <mergeCells count="10">
    <mergeCell ref="A1:A2"/>
    <mergeCell ref="B1:B2"/>
    <mergeCell ref="C1:C2"/>
    <mergeCell ref="F1:F2"/>
    <mergeCell ref="G1:G2"/>
    <mergeCell ref="H1:H2"/>
    <mergeCell ref="I1:I2"/>
    <mergeCell ref="J1:J2"/>
    <mergeCell ref="D1:D2"/>
    <mergeCell ref="E1:E2"/>
  </mergeCells>
  <phoneticPr fontId="6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4"/>
  <sheetViews>
    <sheetView tabSelected="1" topLeftCell="A7" zoomScale="115" zoomScaleNormal="115" workbookViewId="0">
      <selection activeCell="D21" sqref="D21"/>
    </sheetView>
  </sheetViews>
  <sheetFormatPr defaultColWidth="8.75" defaultRowHeight="13.5"/>
  <cols>
    <col min="1" max="1" width="8.75" style="6"/>
    <col min="2" max="2" width="11.75" style="6"/>
    <col min="3" max="9" width="8.75" style="6"/>
    <col min="10" max="10" width="8.75" style="54"/>
    <col min="11" max="16384" width="8.75" style="6"/>
  </cols>
  <sheetData>
    <row r="1" spans="1:10">
      <c r="A1" s="6" t="s">
        <v>0</v>
      </c>
      <c r="B1" s="6" t="s">
        <v>1</v>
      </c>
      <c r="C1" s="6" t="s">
        <v>2</v>
      </c>
      <c r="D1" s="47" t="s">
        <v>418</v>
      </c>
      <c r="E1" s="47" t="s">
        <v>419</v>
      </c>
      <c r="F1" s="6" t="s">
        <v>337</v>
      </c>
      <c r="G1" s="6" t="s">
        <v>338</v>
      </c>
      <c r="H1" s="6" t="s">
        <v>339</v>
      </c>
      <c r="I1" s="6" t="s">
        <v>340</v>
      </c>
      <c r="J1" s="54" t="s">
        <v>7</v>
      </c>
    </row>
    <row r="2" spans="1:10" ht="13.5" customHeight="1">
      <c r="A2" s="6">
        <v>1</v>
      </c>
      <c r="B2" s="6">
        <v>2024211269</v>
      </c>
      <c r="C2" s="6" t="s">
        <v>341</v>
      </c>
      <c r="D2" s="39">
        <v>90.48</v>
      </c>
      <c r="E2" s="63">
        <f>D2*0.45</f>
        <v>40.716000000000001</v>
      </c>
      <c r="F2" s="6">
        <v>0</v>
      </c>
      <c r="G2" s="6">
        <v>0</v>
      </c>
      <c r="H2" s="6">
        <v>3</v>
      </c>
      <c r="I2" s="6">
        <v>0.3</v>
      </c>
      <c r="J2" s="54">
        <f>I2+G2+E2</f>
        <v>41.015999999999998</v>
      </c>
    </row>
    <row r="3" spans="1:10">
      <c r="A3" s="6">
        <v>2</v>
      </c>
      <c r="B3" s="6">
        <v>2024211270</v>
      </c>
      <c r="C3" s="6" t="s">
        <v>342</v>
      </c>
      <c r="D3" s="39">
        <v>88.16</v>
      </c>
      <c r="E3" s="63">
        <f t="shared" ref="E3:E34" si="0">D3*0.45</f>
        <v>39.671999999999997</v>
      </c>
      <c r="F3" s="6">
        <v>0</v>
      </c>
      <c r="G3" s="6">
        <v>0</v>
      </c>
      <c r="H3" s="6">
        <v>5</v>
      </c>
      <c r="I3" s="6">
        <v>0.5</v>
      </c>
      <c r="J3" s="54">
        <f t="shared" ref="J3:J34" si="1">I3+G3+E3</f>
        <v>40.171999999999997</v>
      </c>
    </row>
    <row r="4" spans="1:10">
      <c r="A4" s="6">
        <v>3</v>
      </c>
      <c r="B4" s="6">
        <v>2024211271</v>
      </c>
      <c r="C4" s="6" t="s">
        <v>343</v>
      </c>
      <c r="D4" s="39">
        <v>88.37</v>
      </c>
      <c r="E4" s="63">
        <f t="shared" si="0"/>
        <v>39.766500000000001</v>
      </c>
      <c r="F4" s="6">
        <v>0</v>
      </c>
      <c r="G4" s="6">
        <v>0</v>
      </c>
      <c r="H4" s="6">
        <v>3</v>
      </c>
      <c r="I4" s="6">
        <v>0.3</v>
      </c>
      <c r="J4" s="54">
        <f t="shared" si="1"/>
        <v>40.066499999999998</v>
      </c>
    </row>
    <row r="5" spans="1:10">
      <c r="A5" s="6">
        <v>4</v>
      </c>
      <c r="B5" s="6">
        <v>2024211272</v>
      </c>
      <c r="C5" s="6" t="s">
        <v>344</v>
      </c>
      <c r="D5" s="39">
        <v>85.01</v>
      </c>
      <c r="E5" s="63">
        <f t="shared" si="0"/>
        <v>38.2545</v>
      </c>
      <c r="F5" s="6">
        <v>0</v>
      </c>
      <c r="G5" s="6">
        <v>0</v>
      </c>
      <c r="H5" s="6">
        <v>3</v>
      </c>
      <c r="I5" s="6">
        <v>0.3</v>
      </c>
      <c r="J5" s="54">
        <f t="shared" si="1"/>
        <v>38.554499999999997</v>
      </c>
    </row>
    <row r="6" spans="1:10">
      <c r="A6" s="6">
        <v>5</v>
      </c>
      <c r="B6" s="6">
        <v>2024211273</v>
      </c>
      <c r="C6" s="6" t="s">
        <v>345</v>
      </c>
      <c r="D6" s="39">
        <v>89.56</v>
      </c>
      <c r="E6" s="63">
        <f t="shared" si="0"/>
        <v>40.302</v>
      </c>
      <c r="F6" s="6">
        <v>0</v>
      </c>
      <c r="G6" s="6">
        <v>0</v>
      </c>
      <c r="H6" s="6">
        <v>3</v>
      </c>
      <c r="I6" s="6">
        <v>0.3</v>
      </c>
      <c r="J6" s="54">
        <f t="shared" si="1"/>
        <v>40.601999999999997</v>
      </c>
    </row>
    <row r="7" spans="1:10">
      <c r="A7" s="6">
        <v>6</v>
      </c>
      <c r="B7" s="6">
        <v>2024211274</v>
      </c>
      <c r="C7" s="6" t="s">
        <v>346</v>
      </c>
      <c r="D7" s="39">
        <v>82.99</v>
      </c>
      <c r="E7" s="63">
        <f t="shared" si="0"/>
        <v>37.345500000000001</v>
      </c>
      <c r="F7" s="6">
        <v>0</v>
      </c>
      <c r="G7" s="6">
        <v>0</v>
      </c>
      <c r="H7" s="6">
        <v>3</v>
      </c>
      <c r="I7" s="6">
        <v>0.3</v>
      </c>
      <c r="J7" s="54">
        <f t="shared" si="1"/>
        <v>37.645499999999998</v>
      </c>
    </row>
    <row r="8" spans="1:10">
      <c r="A8" s="6">
        <v>7</v>
      </c>
      <c r="B8" s="6">
        <v>2024211275</v>
      </c>
      <c r="C8" s="6" t="s">
        <v>347</v>
      </c>
      <c r="D8" s="39">
        <v>87.54</v>
      </c>
      <c r="E8" s="63">
        <f t="shared" si="0"/>
        <v>39.393000000000001</v>
      </c>
      <c r="F8" s="6">
        <v>0</v>
      </c>
      <c r="G8" s="6">
        <v>0</v>
      </c>
      <c r="H8" s="6">
        <v>10</v>
      </c>
      <c r="I8" s="6">
        <v>1</v>
      </c>
      <c r="J8" s="54">
        <f t="shared" si="1"/>
        <v>40.393000000000001</v>
      </c>
    </row>
    <row r="9" spans="1:10">
      <c r="A9" s="6">
        <v>8</v>
      </c>
      <c r="B9" s="6">
        <v>2024211276</v>
      </c>
      <c r="C9" s="6" t="s">
        <v>348</v>
      </c>
      <c r="D9" s="39">
        <v>82.27</v>
      </c>
      <c r="E9" s="63">
        <f t="shared" si="0"/>
        <v>37.021499999999996</v>
      </c>
      <c r="F9" s="6">
        <v>8</v>
      </c>
      <c r="G9" s="6">
        <v>3.6</v>
      </c>
      <c r="H9" s="6">
        <v>3</v>
      </c>
      <c r="I9" s="6">
        <v>0.3</v>
      </c>
      <c r="J9" s="54">
        <f t="shared" si="1"/>
        <v>40.921499999999995</v>
      </c>
    </row>
    <row r="10" spans="1:10">
      <c r="A10" s="6">
        <v>9</v>
      </c>
      <c r="B10" s="6">
        <v>2024211277</v>
      </c>
      <c r="C10" s="6" t="s">
        <v>349</v>
      </c>
      <c r="D10" s="39">
        <v>84.95</v>
      </c>
      <c r="E10" s="63">
        <f t="shared" si="0"/>
        <v>38.227499999999999</v>
      </c>
      <c r="F10" s="6">
        <v>0</v>
      </c>
      <c r="G10" s="6">
        <v>0</v>
      </c>
      <c r="H10" s="6">
        <v>4</v>
      </c>
      <c r="I10" s="6">
        <v>0.4</v>
      </c>
      <c r="J10" s="54">
        <f t="shared" si="1"/>
        <v>38.627499999999998</v>
      </c>
    </row>
    <row r="11" spans="1:10">
      <c r="A11" s="6">
        <v>10</v>
      </c>
      <c r="B11" s="6">
        <v>2024211278</v>
      </c>
      <c r="C11" s="6" t="s">
        <v>350</v>
      </c>
      <c r="D11" s="40">
        <v>82.1</v>
      </c>
      <c r="E11" s="63">
        <f t="shared" si="0"/>
        <v>36.945</v>
      </c>
      <c r="F11" s="6">
        <v>0</v>
      </c>
      <c r="G11" s="6">
        <v>0</v>
      </c>
      <c r="H11" s="6">
        <v>3</v>
      </c>
      <c r="I11" s="6">
        <v>0.3</v>
      </c>
      <c r="J11" s="54">
        <f t="shared" si="1"/>
        <v>37.244999999999997</v>
      </c>
    </row>
    <row r="12" spans="1:10">
      <c r="A12" s="6">
        <v>11</v>
      </c>
      <c r="B12" s="6">
        <v>2024211279</v>
      </c>
      <c r="C12" s="6" t="s">
        <v>351</v>
      </c>
      <c r="D12" s="39">
        <v>85.16</v>
      </c>
      <c r="E12" s="63">
        <f t="shared" si="0"/>
        <v>38.322000000000003</v>
      </c>
      <c r="F12" s="6">
        <v>0</v>
      </c>
      <c r="G12" s="6">
        <v>0</v>
      </c>
      <c r="H12" s="6">
        <v>3</v>
      </c>
      <c r="I12" s="6">
        <v>0.3</v>
      </c>
      <c r="J12" s="54">
        <f t="shared" si="1"/>
        <v>38.622</v>
      </c>
    </row>
    <row r="13" spans="1:10">
      <c r="A13" s="6">
        <v>12</v>
      </c>
      <c r="B13" s="6">
        <v>2024211280</v>
      </c>
      <c r="C13" s="6" t="s">
        <v>352</v>
      </c>
      <c r="D13" s="39">
        <v>84.91</v>
      </c>
      <c r="E13" s="63">
        <f t="shared" si="0"/>
        <v>38.209499999999998</v>
      </c>
      <c r="F13" s="6">
        <v>0</v>
      </c>
      <c r="G13" s="6">
        <v>0</v>
      </c>
      <c r="H13" s="6">
        <v>6</v>
      </c>
      <c r="I13" s="6">
        <v>0.6</v>
      </c>
      <c r="J13" s="54">
        <f t="shared" si="1"/>
        <v>38.8095</v>
      </c>
    </row>
    <row r="14" spans="1:10">
      <c r="A14" s="6">
        <v>13</v>
      </c>
      <c r="B14" s="6">
        <v>2024211281</v>
      </c>
      <c r="C14" s="6" t="s">
        <v>353</v>
      </c>
      <c r="D14" s="39">
        <v>82.88</v>
      </c>
      <c r="E14" s="63">
        <f t="shared" si="0"/>
        <v>37.295999999999999</v>
      </c>
      <c r="F14" s="6">
        <v>15</v>
      </c>
      <c r="G14" s="6">
        <v>6.75</v>
      </c>
      <c r="H14" s="6">
        <v>8</v>
      </c>
      <c r="I14" s="6">
        <v>0.8</v>
      </c>
      <c r="J14" s="54">
        <f t="shared" si="1"/>
        <v>44.845999999999997</v>
      </c>
    </row>
    <row r="15" spans="1:10">
      <c r="A15" s="6">
        <v>14</v>
      </c>
      <c r="B15" s="6">
        <v>2024211282</v>
      </c>
      <c r="C15" s="6" t="s">
        <v>354</v>
      </c>
      <c r="D15" s="39">
        <v>82.49</v>
      </c>
      <c r="E15" s="63">
        <f t="shared" si="0"/>
        <v>37.1205</v>
      </c>
      <c r="F15" s="6">
        <v>0</v>
      </c>
      <c r="G15" s="6">
        <v>0</v>
      </c>
      <c r="H15" s="6">
        <v>4</v>
      </c>
      <c r="I15" s="6">
        <v>0.4</v>
      </c>
      <c r="J15" s="54">
        <f t="shared" si="1"/>
        <v>37.520499999999998</v>
      </c>
    </row>
    <row r="16" spans="1:10" ht="14.25">
      <c r="A16" s="6">
        <v>15</v>
      </c>
      <c r="B16" s="6">
        <v>2024211283</v>
      </c>
      <c r="C16" s="6" t="s">
        <v>355</v>
      </c>
      <c r="D16" s="66"/>
      <c r="E16" s="63">
        <f t="shared" si="0"/>
        <v>0</v>
      </c>
      <c r="F16" s="6">
        <v>0</v>
      </c>
      <c r="G16" s="6">
        <v>0</v>
      </c>
      <c r="I16" s="6">
        <v>0</v>
      </c>
      <c r="J16" s="54">
        <f t="shared" si="1"/>
        <v>0</v>
      </c>
    </row>
    <row r="17" spans="1:10">
      <c r="A17" s="6">
        <v>16</v>
      </c>
      <c r="B17" s="6">
        <v>2024211284</v>
      </c>
      <c r="C17" s="6" t="s">
        <v>356</v>
      </c>
      <c r="D17" s="39">
        <v>85.62</v>
      </c>
      <c r="E17" s="63">
        <f t="shared" si="0"/>
        <v>38.529000000000003</v>
      </c>
      <c r="F17" s="6">
        <v>0</v>
      </c>
      <c r="G17" s="6">
        <v>0</v>
      </c>
      <c r="H17" s="6">
        <v>3</v>
      </c>
      <c r="I17" s="6">
        <v>0.3</v>
      </c>
      <c r="J17" s="54">
        <f t="shared" si="1"/>
        <v>38.829000000000001</v>
      </c>
    </row>
    <row r="18" spans="1:10">
      <c r="A18" s="6">
        <v>17</v>
      </c>
      <c r="B18" s="6">
        <v>2024211285</v>
      </c>
      <c r="C18" s="6" t="s">
        <v>357</v>
      </c>
      <c r="D18" s="39">
        <v>87.27</v>
      </c>
      <c r="E18" s="63">
        <f t="shared" si="0"/>
        <v>39.271499999999996</v>
      </c>
      <c r="F18" s="6">
        <v>5</v>
      </c>
      <c r="G18" s="6">
        <v>2.25</v>
      </c>
      <c r="H18" s="6">
        <v>8</v>
      </c>
      <c r="I18" s="6">
        <v>0.8</v>
      </c>
      <c r="J18" s="54">
        <f t="shared" si="1"/>
        <v>42.321499999999993</v>
      </c>
    </row>
    <row r="19" spans="1:10">
      <c r="A19" s="6">
        <v>18</v>
      </c>
      <c r="B19" s="6">
        <v>2024211286</v>
      </c>
      <c r="C19" s="6" t="s">
        <v>358</v>
      </c>
      <c r="D19" s="39">
        <v>89.81</v>
      </c>
      <c r="E19" s="63">
        <f t="shared" si="0"/>
        <v>40.414500000000004</v>
      </c>
      <c r="F19" s="6">
        <v>5</v>
      </c>
      <c r="G19" s="6">
        <v>2.25</v>
      </c>
      <c r="H19" s="6">
        <v>6</v>
      </c>
      <c r="I19" s="6">
        <v>0.6</v>
      </c>
      <c r="J19" s="54">
        <f t="shared" si="1"/>
        <v>43.264500000000005</v>
      </c>
    </row>
    <row r="20" spans="1:10">
      <c r="A20" s="6">
        <v>19</v>
      </c>
      <c r="B20" s="6">
        <v>2024211287</v>
      </c>
      <c r="C20" s="6" t="s">
        <v>359</v>
      </c>
      <c r="D20" s="39">
        <v>88.63</v>
      </c>
      <c r="E20" s="63">
        <f t="shared" si="0"/>
        <v>39.883499999999998</v>
      </c>
      <c r="F20" s="6">
        <v>0</v>
      </c>
      <c r="G20" s="6">
        <v>0</v>
      </c>
      <c r="H20" s="6">
        <v>6</v>
      </c>
      <c r="I20" s="6">
        <v>0.6</v>
      </c>
      <c r="J20" s="54">
        <f t="shared" si="1"/>
        <v>40.483499999999999</v>
      </c>
    </row>
    <row r="21" spans="1:10">
      <c r="A21" s="6">
        <v>20</v>
      </c>
      <c r="B21" s="6">
        <v>2024211288</v>
      </c>
      <c r="C21" s="6" t="s">
        <v>360</v>
      </c>
      <c r="D21" s="39">
        <v>89.13</v>
      </c>
      <c r="E21" s="63">
        <f t="shared" si="0"/>
        <v>40.108499999999999</v>
      </c>
      <c r="F21" s="6">
        <v>0</v>
      </c>
      <c r="G21" s="6">
        <v>0</v>
      </c>
      <c r="H21" s="6">
        <v>5.5</v>
      </c>
      <c r="I21" s="6">
        <v>0.55000000000000004</v>
      </c>
      <c r="J21" s="54">
        <f t="shared" si="1"/>
        <v>40.658499999999997</v>
      </c>
    </row>
    <row r="22" spans="1:10">
      <c r="A22" s="6">
        <v>21</v>
      </c>
      <c r="B22" s="6">
        <v>2024211289</v>
      </c>
      <c r="C22" s="6" t="s">
        <v>361</v>
      </c>
      <c r="D22" s="39">
        <v>90.16</v>
      </c>
      <c r="E22" s="63">
        <f t="shared" si="0"/>
        <v>40.572000000000003</v>
      </c>
      <c r="F22" s="6">
        <v>10</v>
      </c>
      <c r="G22" s="6">
        <v>4.5</v>
      </c>
      <c r="H22" s="6">
        <v>5</v>
      </c>
      <c r="I22" s="6">
        <v>0.5</v>
      </c>
      <c r="J22" s="54">
        <f t="shared" si="1"/>
        <v>45.572000000000003</v>
      </c>
    </row>
    <row r="23" spans="1:10">
      <c r="A23" s="6">
        <v>22</v>
      </c>
      <c r="B23" s="6">
        <v>2024211290</v>
      </c>
      <c r="C23" s="6" t="s">
        <v>362</v>
      </c>
      <c r="D23" s="39">
        <v>87.94</v>
      </c>
      <c r="E23" s="63">
        <f t="shared" si="0"/>
        <v>39.573</v>
      </c>
      <c r="F23" s="6">
        <v>0</v>
      </c>
      <c r="G23" s="6">
        <v>0</v>
      </c>
      <c r="H23" s="6">
        <v>3</v>
      </c>
      <c r="I23" s="6">
        <v>0.3</v>
      </c>
      <c r="J23" s="54">
        <f t="shared" si="1"/>
        <v>39.872999999999998</v>
      </c>
    </row>
    <row r="24" spans="1:10">
      <c r="A24" s="6">
        <v>23</v>
      </c>
      <c r="B24" s="6">
        <v>2024211291</v>
      </c>
      <c r="C24" s="6" t="s">
        <v>363</v>
      </c>
      <c r="D24" s="39">
        <v>89.06</v>
      </c>
      <c r="E24" s="63">
        <f t="shared" si="0"/>
        <v>40.077000000000005</v>
      </c>
      <c r="F24" s="6">
        <v>0</v>
      </c>
      <c r="G24" s="6">
        <v>0</v>
      </c>
      <c r="H24" s="6">
        <v>9</v>
      </c>
      <c r="I24" s="6">
        <v>0.9</v>
      </c>
      <c r="J24" s="54">
        <f t="shared" si="1"/>
        <v>40.977000000000004</v>
      </c>
    </row>
    <row r="25" spans="1:10">
      <c r="A25" s="6">
        <v>24</v>
      </c>
      <c r="B25" s="6">
        <v>2024211292</v>
      </c>
      <c r="C25" s="6" t="s">
        <v>364</v>
      </c>
      <c r="D25" s="39">
        <v>87.51</v>
      </c>
      <c r="E25" s="63">
        <f t="shared" si="0"/>
        <v>39.3795</v>
      </c>
      <c r="F25" s="6">
        <v>0</v>
      </c>
      <c r="G25" s="6">
        <v>0</v>
      </c>
      <c r="H25" s="6">
        <v>6</v>
      </c>
      <c r="I25" s="6">
        <v>0.6</v>
      </c>
      <c r="J25" s="54">
        <f t="shared" si="1"/>
        <v>39.979500000000002</v>
      </c>
    </row>
    <row r="26" spans="1:10">
      <c r="A26" s="6">
        <v>25</v>
      </c>
      <c r="B26" s="6">
        <v>2024211293</v>
      </c>
      <c r="C26" s="6" t="s">
        <v>365</v>
      </c>
      <c r="D26" s="39">
        <v>88.81</v>
      </c>
      <c r="E26" s="63">
        <f t="shared" si="0"/>
        <v>39.964500000000001</v>
      </c>
      <c r="F26" s="6">
        <v>0</v>
      </c>
      <c r="G26" s="6">
        <v>0</v>
      </c>
      <c r="H26" s="6">
        <v>3</v>
      </c>
      <c r="I26" s="6">
        <v>0.3</v>
      </c>
      <c r="J26" s="54">
        <f t="shared" si="1"/>
        <v>40.264499999999998</v>
      </c>
    </row>
    <row r="27" spans="1:10">
      <c r="A27" s="6">
        <v>26</v>
      </c>
      <c r="B27" s="6">
        <v>2024211294</v>
      </c>
      <c r="C27" s="6" t="s">
        <v>366</v>
      </c>
      <c r="D27" s="39">
        <v>87.66</v>
      </c>
      <c r="E27" s="63">
        <f t="shared" si="0"/>
        <v>39.447000000000003</v>
      </c>
      <c r="F27" s="6">
        <v>5</v>
      </c>
      <c r="G27" s="6">
        <v>2.25</v>
      </c>
      <c r="H27" s="6">
        <v>3</v>
      </c>
      <c r="I27" s="6">
        <v>0.3</v>
      </c>
      <c r="J27" s="54">
        <f t="shared" si="1"/>
        <v>41.997</v>
      </c>
    </row>
    <row r="28" spans="1:10">
      <c r="A28" s="6">
        <v>27</v>
      </c>
      <c r="B28" s="6">
        <v>2024211295</v>
      </c>
      <c r="C28" s="6" t="s">
        <v>367</v>
      </c>
      <c r="D28" s="39">
        <v>84.55</v>
      </c>
      <c r="E28" s="63">
        <f t="shared" si="0"/>
        <v>38.047499999999999</v>
      </c>
      <c r="F28" s="6">
        <v>7</v>
      </c>
      <c r="G28" s="6">
        <v>3.15</v>
      </c>
      <c r="H28" s="6">
        <v>3</v>
      </c>
      <c r="I28" s="6">
        <v>0.3</v>
      </c>
      <c r="J28" s="54">
        <f t="shared" si="1"/>
        <v>41.497500000000002</v>
      </c>
    </row>
    <row r="29" spans="1:10">
      <c r="A29" s="6">
        <v>28</v>
      </c>
      <c r="B29" s="6">
        <v>2024211296</v>
      </c>
      <c r="C29" s="6" t="s">
        <v>368</v>
      </c>
      <c r="D29" s="39">
        <v>87.45</v>
      </c>
      <c r="E29" s="63">
        <f t="shared" si="0"/>
        <v>39.352499999999999</v>
      </c>
      <c r="F29" s="6">
        <v>0</v>
      </c>
      <c r="G29" s="6">
        <v>0</v>
      </c>
      <c r="H29" s="6">
        <v>3</v>
      </c>
      <c r="I29" s="6">
        <v>0.3</v>
      </c>
      <c r="J29" s="54">
        <f t="shared" si="1"/>
        <v>39.652499999999996</v>
      </c>
    </row>
    <row r="30" spans="1:10">
      <c r="A30" s="6">
        <v>29</v>
      </c>
      <c r="B30" s="6">
        <v>2024211297</v>
      </c>
      <c r="C30" s="6" t="s">
        <v>369</v>
      </c>
      <c r="D30" s="40">
        <v>87.4</v>
      </c>
      <c r="E30" s="63">
        <f t="shared" si="0"/>
        <v>39.330000000000005</v>
      </c>
      <c r="F30" s="6">
        <v>0</v>
      </c>
      <c r="G30" s="6">
        <v>0</v>
      </c>
      <c r="H30" s="6">
        <v>3</v>
      </c>
      <c r="I30" s="6">
        <v>0.3</v>
      </c>
      <c r="J30" s="54">
        <f t="shared" si="1"/>
        <v>39.630000000000003</v>
      </c>
    </row>
    <row r="31" spans="1:10">
      <c r="A31" s="6">
        <v>30</v>
      </c>
      <c r="B31" s="6">
        <v>2024211298</v>
      </c>
      <c r="C31" s="6" t="s">
        <v>370</v>
      </c>
      <c r="D31" s="39">
        <v>84.97</v>
      </c>
      <c r="E31" s="63">
        <f t="shared" si="0"/>
        <v>38.236499999999999</v>
      </c>
      <c r="F31" s="6">
        <v>5</v>
      </c>
      <c r="G31" s="6">
        <v>2.25</v>
      </c>
      <c r="H31" s="6">
        <v>10</v>
      </c>
      <c r="I31" s="6">
        <v>1</v>
      </c>
      <c r="J31" s="54">
        <f t="shared" si="1"/>
        <v>41.486499999999999</v>
      </c>
    </row>
    <row r="32" spans="1:10">
      <c r="A32" s="6">
        <v>31</v>
      </c>
      <c r="B32" s="6">
        <v>2024211299</v>
      </c>
      <c r="C32" s="6" t="s">
        <v>371</v>
      </c>
      <c r="D32" s="39">
        <v>85.44</v>
      </c>
      <c r="E32" s="63">
        <f t="shared" si="0"/>
        <v>38.448</v>
      </c>
      <c r="F32" s="6">
        <v>5</v>
      </c>
      <c r="G32" s="6">
        <v>2.25</v>
      </c>
      <c r="H32" s="6">
        <v>9</v>
      </c>
      <c r="I32" s="6">
        <v>0.9</v>
      </c>
      <c r="J32" s="54">
        <f t="shared" si="1"/>
        <v>41.597999999999999</v>
      </c>
    </row>
    <row r="33" spans="1:10">
      <c r="A33" s="6">
        <v>32</v>
      </c>
      <c r="B33" s="6">
        <v>2024211300</v>
      </c>
      <c r="C33" s="6" t="s">
        <v>372</v>
      </c>
      <c r="D33" s="39">
        <v>88.37</v>
      </c>
      <c r="E33" s="63">
        <f t="shared" si="0"/>
        <v>39.766500000000001</v>
      </c>
      <c r="F33" s="6">
        <v>5</v>
      </c>
      <c r="G33" s="6">
        <v>2.25</v>
      </c>
      <c r="H33" s="6">
        <v>3</v>
      </c>
      <c r="I33" s="6">
        <v>0.3</v>
      </c>
      <c r="J33" s="54">
        <f t="shared" si="1"/>
        <v>42.316499999999998</v>
      </c>
    </row>
    <row r="34" spans="1:10">
      <c r="A34" s="6">
        <v>33</v>
      </c>
      <c r="B34" s="6">
        <v>2024211301</v>
      </c>
      <c r="C34" s="6" t="s">
        <v>373</v>
      </c>
      <c r="D34" s="39">
        <v>83.84</v>
      </c>
      <c r="E34" s="63">
        <f t="shared" si="0"/>
        <v>37.728000000000002</v>
      </c>
      <c r="F34" s="6">
        <v>0</v>
      </c>
      <c r="G34" s="6">
        <v>0</v>
      </c>
      <c r="H34" s="6">
        <v>3</v>
      </c>
      <c r="I34" s="6">
        <v>0.3</v>
      </c>
      <c r="J34" s="54">
        <f t="shared" si="1"/>
        <v>38.027999999999999</v>
      </c>
    </row>
  </sheetData>
  <phoneticPr fontId="6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workbookViewId="0">
      <selection activeCell="I29" sqref="I29"/>
    </sheetView>
  </sheetViews>
  <sheetFormatPr defaultColWidth="8.75" defaultRowHeight="13.5"/>
  <cols>
    <col min="1" max="1" width="8.75" style="6"/>
    <col min="2" max="2" width="11.75" style="6"/>
    <col min="3" max="3" width="8.75" style="6"/>
    <col min="4" max="4" width="5.25" style="45" bestFit="1" customWidth="1"/>
    <col min="5" max="5" width="6.75" style="6" bestFit="1" customWidth="1"/>
    <col min="6" max="6" width="13" style="6" bestFit="1" customWidth="1"/>
    <col min="7" max="7" width="12.25" style="6" bestFit="1" customWidth="1"/>
    <col min="8" max="8" width="13" style="6" bestFit="1" customWidth="1"/>
    <col min="9" max="9" width="12.25" style="6" bestFit="1" customWidth="1"/>
    <col min="10" max="10" width="8.75" style="54"/>
    <col min="11" max="16384" width="8.75" style="6"/>
  </cols>
  <sheetData>
    <row r="1" spans="1:10" ht="13.5" customHeight="1">
      <c r="A1" s="6" t="s">
        <v>0</v>
      </c>
      <c r="B1" s="6" t="s">
        <v>1</v>
      </c>
      <c r="C1" s="6" t="s">
        <v>2</v>
      </c>
      <c r="D1" s="46" t="s">
        <v>420</v>
      </c>
      <c r="E1" s="46" t="s">
        <v>421</v>
      </c>
      <c r="F1" s="6" t="s">
        <v>3</v>
      </c>
      <c r="G1" s="6" t="s">
        <v>4</v>
      </c>
      <c r="H1" s="6" t="s">
        <v>374</v>
      </c>
      <c r="I1" s="6" t="s">
        <v>375</v>
      </c>
      <c r="J1" s="54" t="s">
        <v>7</v>
      </c>
    </row>
    <row r="2" spans="1:10">
      <c r="A2" s="6">
        <v>1</v>
      </c>
      <c r="B2" s="6">
        <v>2024211302</v>
      </c>
      <c r="C2" s="6" t="s">
        <v>376</v>
      </c>
      <c r="D2" s="41">
        <v>85.91</v>
      </c>
      <c r="E2" s="42">
        <f t="shared" ref="E2:E32" si="0">D2*0.45</f>
        <v>38.659500000000001</v>
      </c>
      <c r="F2" s="6">
        <v>10</v>
      </c>
      <c r="G2" s="6">
        <v>4.5</v>
      </c>
      <c r="H2" s="6">
        <v>0</v>
      </c>
      <c r="I2" s="6">
        <v>0</v>
      </c>
      <c r="J2" s="54">
        <v>43.159500000000001</v>
      </c>
    </row>
    <row r="3" spans="1:10">
      <c r="A3" s="6">
        <v>2</v>
      </c>
      <c r="B3" s="6">
        <v>2024211303</v>
      </c>
      <c r="C3" s="6" t="s">
        <v>377</v>
      </c>
      <c r="D3" s="41">
        <v>86.67</v>
      </c>
      <c r="E3" s="42">
        <f t="shared" si="0"/>
        <v>39.0015</v>
      </c>
      <c r="F3" s="6">
        <v>0</v>
      </c>
      <c r="G3" s="6">
        <v>0</v>
      </c>
      <c r="H3" s="6">
        <v>0.5</v>
      </c>
      <c r="I3" s="6">
        <v>0.05</v>
      </c>
      <c r="J3" s="54">
        <v>39.051499999999997</v>
      </c>
    </row>
    <row r="4" spans="1:10">
      <c r="A4" s="6">
        <v>3</v>
      </c>
      <c r="B4" s="6">
        <v>2024211304</v>
      </c>
      <c r="C4" s="6" t="s">
        <v>378</v>
      </c>
      <c r="D4" s="41">
        <v>90.33</v>
      </c>
      <c r="E4" s="42">
        <f t="shared" si="0"/>
        <v>40.648499999999999</v>
      </c>
      <c r="F4" s="6">
        <v>0</v>
      </c>
      <c r="G4" s="6">
        <v>0</v>
      </c>
      <c r="H4" s="6">
        <v>7</v>
      </c>
      <c r="I4" s="6">
        <v>0.7</v>
      </c>
      <c r="J4" s="54">
        <v>41.348500000000001</v>
      </c>
    </row>
    <row r="5" spans="1:10">
      <c r="A5" s="6">
        <v>4</v>
      </c>
      <c r="B5" s="6">
        <v>2024211305</v>
      </c>
      <c r="C5" s="6" t="s">
        <v>379</v>
      </c>
      <c r="D5" s="41">
        <v>84.46</v>
      </c>
      <c r="E5" s="42">
        <f t="shared" si="0"/>
        <v>38.006999999999998</v>
      </c>
      <c r="F5" s="6">
        <v>5</v>
      </c>
      <c r="G5" s="6">
        <v>2.25</v>
      </c>
      <c r="H5" s="6">
        <v>2.5</v>
      </c>
      <c r="I5" s="6">
        <v>0.25</v>
      </c>
      <c r="J5" s="54">
        <v>40.506999999999998</v>
      </c>
    </row>
    <row r="6" spans="1:10">
      <c r="A6" s="6">
        <v>5</v>
      </c>
      <c r="B6" s="6">
        <v>2024211306</v>
      </c>
      <c r="C6" s="6" t="s">
        <v>380</v>
      </c>
      <c r="D6" s="41">
        <v>86.49</v>
      </c>
      <c r="E6" s="42">
        <f t="shared" si="0"/>
        <v>38.920499999999997</v>
      </c>
      <c r="F6" s="6">
        <v>0</v>
      </c>
      <c r="G6" s="6">
        <v>0</v>
      </c>
      <c r="H6" s="6">
        <v>3.5</v>
      </c>
      <c r="I6" s="6">
        <v>0.35</v>
      </c>
      <c r="J6" s="54">
        <v>39.270499999999998</v>
      </c>
    </row>
    <row r="7" spans="1:10">
      <c r="A7" s="6">
        <v>6</v>
      </c>
      <c r="B7" s="6">
        <v>2024211307</v>
      </c>
      <c r="C7" s="6" t="s">
        <v>381</v>
      </c>
      <c r="D7" s="41">
        <v>90.66</v>
      </c>
      <c r="E7" s="42">
        <f t="shared" si="0"/>
        <v>40.796999999999997</v>
      </c>
      <c r="F7" s="6">
        <v>0</v>
      </c>
      <c r="G7" s="6">
        <v>0</v>
      </c>
      <c r="H7" s="6">
        <v>7</v>
      </c>
      <c r="I7" s="6">
        <v>0.7</v>
      </c>
      <c r="J7" s="54">
        <v>41.497</v>
      </c>
    </row>
    <row r="8" spans="1:10">
      <c r="A8" s="6">
        <v>7</v>
      </c>
      <c r="B8" s="6">
        <v>2024211308</v>
      </c>
      <c r="C8" s="6" t="s">
        <v>382</v>
      </c>
      <c r="D8" s="43">
        <v>84.92</v>
      </c>
      <c r="E8" s="42">
        <f t="shared" si="0"/>
        <v>38.213999999999999</v>
      </c>
      <c r="F8" s="6">
        <v>10</v>
      </c>
      <c r="G8" s="6">
        <v>4.5</v>
      </c>
      <c r="H8" s="6">
        <v>0</v>
      </c>
      <c r="I8" s="6">
        <v>0</v>
      </c>
      <c r="J8" s="54">
        <v>42.713999999999999</v>
      </c>
    </row>
    <row r="9" spans="1:10">
      <c r="A9" s="6">
        <v>8</v>
      </c>
      <c r="B9" s="6">
        <v>2024211309</v>
      </c>
      <c r="C9" s="6" t="s">
        <v>383</v>
      </c>
      <c r="D9" s="41">
        <v>91.02</v>
      </c>
      <c r="E9" s="42">
        <f t="shared" si="0"/>
        <v>40.958999999999996</v>
      </c>
      <c r="F9" s="6">
        <v>0</v>
      </c>
      <c r="G9" s="6">
        <v>0</v>
      </c>
      <c r="H9" s="6">
        <v>10</v>
      </c>
      <c r="I9" s="6">
        <v>1</v>
      </c>
      <c r="J9" s="54">
        <v>41.959000000000003</v>
      </c>
    </row>
    <row r="10" spans="1:10">
      <c r="A10" s="6">
        <v>9</v>
      </c>
      <c r="B10" s="6">
        <v>2024211310</v>
      </c>
      <c r="C10" s="6" t="s">
        <v>384</v>
      </c>
      <c r="D10" s="41">
        <v>86.63</v>
      </c>
      <c r="E10" s="42">
        <f t="shared" si="0"/>
        <v>38.983499999999999</v>
      </c>
      <c r="F10" s="6">
        <v>0</v>
      </c>
      <c r="G10" s="6">
        <v>0</v>
      </c>
      <c r="H10" s="6">
        <v>0.5</v>
      </c>
      <c r="I10" s="6">
        <v>0.05</v>
      </c>
      <c r="J10" s="54">
        <v>39.033499999999997</v>
      </c>
    </row>
    <row r="11" spans="1:10">
      <c r="A11" s="6">
        <v>10</v>
      </c>
      <c r="B11" s="6">
        <v>2024211311</v>
      </c>
      <c r="C11" s="6" t="s">
        <v>385</v>
      </c>
      <c r="D11" s="41">
        <v>87.14</v>
      </c>
      <c r="E11" s="42">
        <f t="shared" si="0"/>
        <v>39.213000000000001</v>
      </c>
      <c r="F11" s="6">
        <v>0</v>
      </c>
      <c r="G11" s="6">
        <v>0</v>
      </c>
      <c r="H11" s="6">
        <v>2.5</v>
      </c>
      <c r="I11" s="6">
        <v>0.25</v>
      </c>
      <c r="J11" s="54">
        <v>39.463000000000001</v>
      </c>
    </row>
    <row r="12" spans="1:10">
      <c r="A12" s="6">
        <v>11</v>
      </c>
      <c r="B12" s="6">
        <v>2024211312</v>
      </c>
      <c r="C12" s="6" t="s">
        <v>386</v>
      </c>
      <c r="D12" s="41">
        <v>86.41</v>
      </c>
      <c r="E12" s="42">
        <f t="shared" si="0"/>
        <v>38.884500000000003</v>
      </c>
      <c r="F12" s="6">
        <v>0</v>
      </c>
      <c r="G12" s="6">
        <v>0</v>
      </c>
      <c r="H12" s="6">
        <v>0.5</v>
      </c>
      <c r="I12" s="6">
        <v>0.05</v>
      </c>
      <c r="J12" s="54">
        <v>38.9345</v>
      </c>
    </row>
    <row r="13" spans="1:10">
      <c r="A13" s="6">
        <v>12</v>
      </c>
      <c r="B13" s="6">
        <v>2024211313</v>
      </c>
      <c r="C13" s="6" t="s">
        <v>387</v>
      </c>
      <c r="D13" s="43">
        <v>88.49</v>
      </c>
      <c r="E13" s="42">
        <f t="shared" si="0"/>
        <v>39.820499999999996</v>
      </c>
      <c r="F13" s="6">
        <v>5</v>
      </c>
      <c r="G13" s="6">
        <v>2.25</v>
      </c>
      <c r="H13" s="6">
        <v>0.5</v>
      </c>
      <c r="I13" s="6">
        <v>0.05</v>
      </c>
      <c r="J13" s="54">
        <v>42.1205</v>
      </c>
    </row>
    <row r="14" spans="1:10">
      <c r="A14" s="6">
        <v>13</v>
      </c>
      <c r="B14" s="6">
        <v>2024211314</v>
      </c>
      <c r="C14" s="6" t="s">
        <v>388</v>
      </c>
      <c r="D14" s="41">
        <v>91.02</v>
      </c>
      <c r="E14" s="42">
        <f t="shared" si="0"/>
        <v>40.958999999999996</v>
      </c>
      <c r="F14" s="6">
        <v>0</v>
      </c>
      <c r="G14" s="6">
        <v>0</v>
      </c>
      <c r="H14" s="6">
        <v>0.5</v>
      </c>
      <c r="I14" s="6">
        <v>0.05</v>
      </c>
      <c r="J14" s="54">
        <v>41.009</v>
      </c>
    </row>
    <row r="15" spans="1:10">
      <c r="A15" s="6">
        <v>14</v>
      </c>
      <c r="B15" s="6">
        <v>2024211316</v>
      </c>
      <c r="C15" s="6" t="s">
        <v>389</v>
      </c>
      <c r="D15" s="43">
        <v>85.98</v>
      </c>
      <c r="E15" s="42">
        <f t="shared" si="0"/>
        <v>38.691000000000003</v>
      </c>
      <c r="F15" s="6">
        <v>5</v>
      </c>
      <c r="G15" s="6">
        <v>2.25</v>
      </c>
      <c r="H15" s="6">
        <v>0.5</v>
      </c>
      <c r="I15" s="6">
        <v>0.05</v>
      </c>
      <c r="J15" s="54">
        <v>40.991</v>
      </c>
    </row>
    <row r="16" spans="1:10">
      <c r="A16" s="6">
        <v>15</v>
      </c>
      <c r="B16" s="6">
        <v>2024211317</v>
      </c>
      <c r="C16" s="6" t="s">
        <v>390</v>
      </c>
      <c r="D16" s="43">
        <v>87.21</v>
      </c>
      <c r="E16" s="42">
        <f t="shared" si="0"/>
        <v>39.244499999999995</v>
      </c>
      <c r="F16" s="6">
        <v>5</v>
      </c>
      <c r="G16" s="6">
        <v>2.25</v>
      </c>
      <c r="H16" s="6">
        <v>0.5</v>
      </c>
      <c r="I16" s="6">
        <v>0.05</v>
      </c>
      <c r="J16" s="54">
        <v>41.544499999999999</v>
      </c>
    </row>
    <row r="17" spans="1:10">
      <c r="A17" s="6">
        <v>16</v>
      </c>
      <c r="B17" s="6">
        <v>2024211318</v>
      </c>
      <c r="C17" s="6" t="s">
        <v>391</v>
      </c>
      <c r="D17" s="43">
        <v>89.26</v>
      </c>
      <c r="E17" s="42">
        <f t="shared" si="0"/>
        <v>40.167000000000002</v>
      </c>
      <c r="F17" s="6">
        <v>5</v>
      </c>
      <c r="G17" s="6">
        <v>2.25</v>
      </c>
      <c r="H17" s="6">
        <v>1.5</v>
      </c>
      <c r="I17" s="6">
        <v>0.15</v>
      </c>
      <c r="J17" s="54">
        <v>42.567</v>
      </c>
    </row>
    <row r="18" spans="1:10">
      <c r="A18" s="6">
        <v>17</v>
      </c>
      <c r="B18" s="6">
        <v>2024211319</v>
      </c>
      <c r="C18" s="6" t="s">
        <v>392</v>
      </c>
      <c r="D18" s="43">
        <v>89.65</v>
      </c>
      <c r="E18" s="42">
        <f t="shared" si="0"/>
        <v>40.342500000000001</v>
      </c>
      <c r="F18" s="6">
        <v>5</v>
      </c>
      <c r="G18" s="6">
        <v>2.25</v>
      </c>
      <c r="H18" s="6">
        <v>2.5</v>
      </c>
      <c r="I18" s="6">
        <v>0.25</v>
      </c>
      <c r="J18" s="54">
        <v>42.842500000000001</v>
      </c>
    </row>
    <row r="19" spans="1:10">
      <c r="A19" s="6">
        <v>18</v>
      </c>
      <c r="B19" s="6">
        <v>2024211320</v>
      </c>
      <c r="C19" s="6" t="s">
        <v>393</v>
      </c>
      <c r="D19" s="43">
        <v>90.17</v>
      </c>
      <c r="E19" s="42">
        <f t="shared" si="0"/>
        <v>40.576500000000003</v>
      </c>
      <c r="F19" s="6">
        <v>5</v>
      </c>
      <c r="G19" s="6">
        <v>2.25</v>
      </c>
      <c r="H19" s="6">
        <v>0</v>
      </c>
      <c r="I19" s="6">
        <v>0</v>
      </c>
      <c r="J19" s="54">
        <v>42.826500000000003</v>
      </c>
    </row>
    <row r="20" spans="1:10">
      <c r="A20" s="6">
        <v>19</v>
      </c>
      <c r="B20" s="6">
        <v>2024211321</v>
      </c>
      <c r="C20" s="6" t="s">
        <v>394</v>
      </c>
      <c r="D20" s="44">
        <v>89.42</v>
      </c>
      <c r="E20" s="42">
        <f t="shared" si="0"/>
        <v>40.239000000000004</v>
      </c>
      <c r="F20" s="6">
        <v>5</v>
      </c>
      <c r="G20" s="6">
        <v>2.25</v>
      </c>
      <c r="H20" s="6">
        <v>1</v>
      </c>
      <c r="I20" s="6">
        <v>0.1</v>
      </c>
      <c r="J20" s="54">
        <v>42.588999999999999</v>
      </c>
    </row>
    <row r="21" spans="1:10">
      <c r="A21" s="6">
        <v>20</v>
      </c>
      <c r="B21" s="6">
        <v>2024211322</v>
      </c>
      <c r="C21" s="6" t="s">
        <v>395</v>
      </c>
      <c r="D21" s="43">
        <v>87.15</v>
      </c>
      <c r="E21" s="42">
        <f t="shared" si="0"/>
        <v>39.217500000000001</v>
      </c>
      <c r="F21" s="6">
        <v>0</v>
      </c>
      <c r="G21" s="6">
        <v>0</v>
      </c>
      <c r="H21" s="6">
        <v>0</v>
      </c>
      <c r="I21" s="6">
        <v>0</v>
      </c>
      <c r="J21" s="54">
        <v>39.217500000000001</v>
      </c>
    </row>
    <row r="22" spans="1:10">
      <c r="A22" s="6">
        <v>21</v>
      </c>
      <c r="B22" s="6">
        <v>2024211323</v>
      </c>
      <c r="C22" s="6" t="s">
        <v>396</v>
      </c>
      <c r="D22" s="43">
        <v>89.21</v>
      </c>
      <c r="E22" s="42">
        <f t="shared" si="0"/>
        <v>40.144500000000001</v>
      </c>
      <c r="F22" s="6">
        <v>0</v>
      </c>
      <c r="G22" s="6">
        <v>0</v>
      </c>
      <c r="H22" s="6">
        <v>5.5</v>
      </c>
      <c r="I22" s="6">
        <v>0.55000000000000004</v>
      </c>
      <c r="J22" s="54">
        <v>40.694499999999998</v>
      </c>
    </row>
    <row r="23" spans="1:10">
      <c r="A23" s="6">
        <v>22</v>
      </c>
      <c r="B23" s="6">
        <v>2024211325</v>
      </c>
      <c r="C23" s="6" t="s">
        <v>397</v>
      </c>
      <c r="D23" s="41">
        <v>86.91</v>
      </c>
      <c r="E23" s="42">
        <f t="shared" si="0"/>
        <v>39.109499999999997</v>
      </c>
      <c r="F23" s="6">
        <v>5</v>
      </c>
      <c r="G23" s="6">
        <v>2.25</v>
      </c>
      <c r="H23" s="6">
        <v>1.5</v>
      </c>
      <c r="I23" s="6">
        <v>0.15</v>
      </c>
      <c r="J23" s="54">
        <v>41.509500000000003</v>
      </c>
    </row>
    <row r="24" spans="1:10">
      <c r="A24" s="6">
        <v>23</v>
      </c>
      <c r="B24" s="6">
        <v>2024211326</v>
      </c>
      <c r="C24" s="6" t="s">
        <v>398</v>
      </c>
      <c r="D24" s="41">
        <v>88.74</v>
      </c>
      <c r="E24" s="42">
        <f t="shared" si="0"/>
        <v>39.933</v>
      </c>
      <c r="F24" s="6">
        <v>10</v>
      </c>
      <c r="G24" s="6">
        <v>4.5</v>
      </c>
      <c r="H24" s="6">
        <v>0.5</v>
      </c>
      <c r="I24" s="6">
        <v>0.05</v>
      </c>
      <c r="J24" s="54">
        <v>44.482999999999997</v>
      </c>
    </row>
    <row r="25" spans="1:10">
      <c r="A25" s="6">
        <v>24</v>
      </c>
      <c r="B25" s="6">
        <v>2024211327</v>
      </c>
      <c r="C25" s="6" t="s">
        <v>399</v>
      </c>
      <c r="D25" s="41">
        <v>90.11</v>
      </c>
      <c r="E25" s="42">
        <f t="shared" si="0"/>
        <v>40.549500000000002</v>
      </c>
      <c r="F25" s="6">
        <v>15</v>
      </c>
      <c r="G25" s="6">
        <v>6.75</v>
      </c>
      <c r="H25" s="6">
        <v>2</v>
      </c>
      <c r="I25" s="6">
        <v>0.2</v>
      </c>
      <c r="J25" s="54">
        <v>47.499499999999998</v>
      </c>
    </row>
    <row r="26" spans="1:10">
      <c r="A26" s="6">
        <v>25</v>
      </c>
      <c r="B26" s="6">
        <v>2024211328</v>
      </c>
      <c r="C26" s="6" t="s">
        <v>400</v>
      </c>
      <c r="D26" s="43">
        <v>89.46</v>
      </c>
      <c r="E26" s="42">
        <f t="shared" si="0"/>
        <v>40.256999999999998</v>
      </c>
      <c r="F26" s="6">
        <v>10</v>
      </c>
      <c r="G26" s="6">
        <v>4.5</v>
      </c>
      <c r="H26" s="6">
        <v>3.5</v>
      </c>
      <c r="I26" s="6">
        <v>0.35</v>
      </c>
      <c r="J26" s="54">
        <v>45.106999999999999</v>
      </c>
    </row>
    <row r="27" spans="1:10">
      <c r="A27" s="6">
        <v>26</v>
      </c>
      <c r="B27" s="6">
        <v>2024211329</v>
      </c>
      <c r="C27" s="6" t="s">
        <v>401</v>
      </c>
      <c r="D27" s="43">
        <v>88.51</v>
      </c>
      <c r="E27" s="42">
        <f t="shared" si="0"/>
        <v>39.829500000000003</v>
      </c>
      <c r="F27" s="6">
        <v>15</v>
      </c>
      <c r="G27" s="6">
        <v>6.75</v>
      </c>
      <c r="H27" s="6">
        <v>0.5</v>
      </c>
      <c r="I27" s="6">
        <v>0.05</v>
      </c>
      <c r="J27" s="54">
        <v>46.6295</v>
      </c>
    </row>
    <row r="28" spans="1:10">
      <c r="A28" s="6">
        <v>27</v>
      </c>
      <c r="B28" s="6">
        <v>2024211330</v>
      </c>
      <c r="C28" s="6" t="s">
        <v>402</v>
      </c>
      <c r="D28" s="41">
        <v>90.53</v>
      </c>
      <c r="E28" s="42">
        <f t="shared" si="0"/>
        <v>40.738500000000002</v>
      </c>
      <c r="F28" s="6">
        <v>5.25</v>
      </c>
      <c r="G28" s="6">
        <v>2.3624999999999998</v>
      </c>
      <c r="H28" s="6">
        <v>10</v>
      </c>
      <c r="I28" s="6">
        <v>1</v>
      </c>
      <c r="J28" s="54">
        <v>44.100999999999999</v>
      </c>
    </row>
    <row r="29" spans="1:10">
      <c r="A29" s="6">
        <v>28</v>
      </c>
      <c r="B29" s="6">
        <v>2024211331</v>
      </c>
      <c r="C29" s="6" t="s">
        <v>403</v>
      </c>
      <c r="D29" s="43">
        <v>90.14</v>
      </c>
      <c r="E29" s="42">
        <f t="shared" si="0"/>
        <v>40.563000000000002</v>
      </c>
      <c r="F29" s="6">
        <v>0</v>
      </c>
      <c r="G29" s="6">
        <v>0</v>
      </c>
      <c r="H29" s="6">
        <v>6.25</v>
      </c>
      <c r="I29" s="6">
        <v>0.625</v>
      </c>
      <c r="J29" s="54">
        <v>41.188000000000002</v>
      </c>
    </row>
    <row r="30" spans="1:10">
      <c r="A30" s="6">
        <v>29</v>
      </c>
      <c r="B30" s="6">
        <v>2024211332</v>
      </c>
      <c r="C30" s="6" t="s">
        <v>404</v>
      </c>
      <c r="D30" s="43">
        <v>89</v>
      </c>
      <c r="E30" s="42">
        <f t="shared" si="0"/>
        <v>40.050000000000004</v>
      </c>
      <c r="F30" s="6">
        <v>0</v>
      </c>
      <c r="G30" s="6">
        <v>0</v>
      </c>
      <c r="H30" s="6">
        <v>1.75</v>
      </c>
      <c r="I30" s="6">
        <v>0.17499999999999999</v>
      </c>
      <c r="J30" s="54">
        <v>40.225000000000001</v>
      </c>
    </row>
    <row r="31" spans="1:10">
      <c r="A31" s="6">
        <v>30</v>
      </c>
      <c r="B31" s="6">
        <v>2024211333</v>
      </c>
      <c r="C31" s="6" t="s">
        <v>405</v>
      </c>
      <c r="D31" s="41">
        <v>89.68</v>
      </c>
      <c r="E31" s="42">
        <f t="shared" si="0"/>
        <v>40.356000000000002</v>
      </c>
      <c r="F31" s="6">
        <v>0</v>
      </c>
      <c r="G31" s="6">
        <v>0</v>
      </c>
      <c r="H31" s="6">
        <v>1.5</v>
      </c>
      <c r="I31" s="6">
        <v>0.15</v>
      </c>
      <c r="J31" s="54">
        <v>40.506</v>
      </c>
    </row>
    <row r="32" spans="1:10">
      <c r="A32" s="6">
        <v>31</v>
      </c>
      <c r="B32" s="6">
        <v>2024211334</v>
      </c>
      <c r="C32" s="6" t="s">
        <v>406</v>
      </c>
      <c r="D32" s="41">
        <v>87.74</v>
      </c>
      <c r="E32" s="42">
        <f t="shared" si="0"/>
        <v>39.482999999999997</v>
      </c>
      <c r="F32" s="6">
        <v>0</v>
      </c>
      <c r="G32" s="6">
        <v>0</v>
      </c>
      <c r="H32" s="6">
        <v>1.75</v>
      </c>
      <c r="I32" s="6">
        <v>0.17499999999999999</v>
      </c>
      <c r="J32" s="54">
        <v>39.658000000000001</v>
      </c>
    </row>
    <row r="35" spans="4:4">
      <c r="D35" s="6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2024-01</vt:lpstr>
      <vt:lpstr>2024-02</vt:lpstr>
      <vt:lpstr>2024-03</vt:lpstr>
      <vt:lpstr>2024-04</vt:lpstr>
      <vt:lpstr>2024-05</vt:lpstr>
      <vt:lpstr>2024-06</vt:lpstr>
      <vt:lpstr>2024-07</vt:lpstr>
      <vt:lpstr>2024-08</vt:lpstr>
      <vt:lpstr>2024-09</vt:lpstr>
      <vt:lpstr>2024-10</vt:lpstr>
      <vt:lpstr>2024-11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罗中莉</dc:creator>
  <cp:lastModifiedBy>念 李</cp:lastModifiedBy>
  <dcterms:created xsi:type="dcterms:W3CDTF">2023-05-12T11:15:00Z</dcterms:created>
  <dcterms:modified xsi:type="dcterms:W3CDTF">2025-09-29T11:52:09Z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1D9A0280BE654C50AB77A70A2962FD7B_12</vt:lpwstr>
  </property>
</Properties>
</file>