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经管学院+2025级研究生综测材料\"/>
    </mc:Choice>
  </mc:AlternateContent>
  <xr:revisionPtr revIDLastSave="0" documentId="8_{82BB4B6A-B227-47D1-AE7D-F2F0EBFF9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Sheet1!$E$4:$J$26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J18" i="1" s="1"/>
  <c r="P18" i="1" s="1"/>
  <c r="I21" i="1"/>
  <c r="J21" i="1" s="1"/>
  <c r="P21" i="1" s="1"/>
  <c r="I19" i="1"/>
  <c r="J19" i="1" s="1"/>
  <c r="P19" i="1" s="1"/>
  <c r="I6" i="1"/>
  <c r="J6" i="1" s="1"/>
  <c r="P6" i="1" s="1"/>
  <c r="I7" i="1"/>
  <c r="J7" i="1" s="1"/>
  <c r="P7" i="1" s="1"/>
  <c r="I8" i="1"/>
  <c r="J8" i="1" s="1"/>
  <c r="P8" i="1" s="1"/>
  <c r="I11" i="1"/>
  <c r="J11" i="1" s="1"/>
  <c r="P11" i="1" s="1"/>
  <c r="I15" i="1"/>
  <c r="J15" i="1" s="1"/>
  <c r="P15" i="1" s="1"/>
  <c r="I9" i="1"/>
  <c r="J9" i="1" s="1"/>
  <c r="P9" i="1" s="1"/>
  <c r="I13" i="1"/>
  <c r="J13" i="1" s="1"/>
  <c r="P13" i="1" s="1"/>
  <c r="I16" i="1"/>
  <c r="J16" i="1" s="1"/>
  <c r="P16" i="1" s="1"/>
  <c r="I14" i="1"/>
  <c r="J14" i="1" s="1"/>
  <c r="P14" i="1" s="1"/>
  <c r="I10" i="1"/>
  <c r="J10" i="1" s="1"/>
  <c r="P10" i="1" s="1"/>
  <c r="I12" i="1"/>
  <c r="J12" i="1" s="1"/>
  <c r="P12" i="1" s="1"/>
  <c r="I23" i="1"/>
  <c r="J23" i="1" s="1"/>
  <c r="P23" i="1" s="1"/>
  <c r="I4" i="1"/>
  <c r="J4" i="1" s="1"/>
  <c r="P4" i="1" s="1"/>
  <c r="I5" i="1"/>
  <c r="J5" i="1" s="1"/>
  <c r="P5" i="1" s="1"/>
  <c r="I17" i="1"/>
  <c r="J17" i="1" s="1"/>
  <c r="P17" i="1" s="1"/>
  <c r="I22" i="1"/>
  <c r="J22" i="1" s="1"/>
  <c r="P22" i="1" s="1"/>
  <c r="I20" i="1"/>
  <c r="J20" i="1" s="1"/>
  <c r="P20" i="1" s="1"/>
  <c r="I25" i="1"/>
  <c r="J25" i="1" s="1"/>
  <c r="P25" i="1" s="1"/>
  <c r="I26" i="1"/>
  <c r="J26" i="1" s="1"/>
  <c r="P26" i="1" s="1"/>
  <c r="I24" i="1"/>
  <c r="J24" i="1" s="1"/>
  <c r="P24" i="1" s="1"/>
  <c r="N18" i="1" l="1"/>
  <c r="N21" i="1"/>
  <c r="N19" i="1"/>
  <c r="N6" i="1"/>
  <c r="N7" i="1"/>
  <c r="N8" i="1"/>
  <c r="N11" i="1"/>
  <c r="N15" i="1"/>
  <c r="N9" i="1"/>
  <c r="N13" i="1"/>
  <c r="N16" i="1"/>
  <c r="N14" i="1"/>
  <c r="N10" i="1"/>
  <c r="N12" i="1"/>
  <c r="N23" i="1"/>
  <c r="N4" i="1"/>
  <c r="N5" i="1"/>
  <c r="N17" i="1"/>
  <c r="N22" i="1"/>
  <c r="N20" i="1"/>
  <c r="N25" i="1"/>
  <c r="N26" i="1"/>
  <c r="N24" i="1"/>
</calcChain>
</file>

<file path=xl/sharedStrings.xml><?xml version="1.0" encoding="utf-8"?>
<sst xmlns="http://schemas.openxmlformats.org/spreadsheetml/2006/main" count="67" uniqueCount="20">
  <si>
    <t>经济管理学院研究生综合素质评价评定等级汇总表</t>
  </si>
  <si>
    <t>最终评定等级</t>
  </si>
  <si>
    <t>体</t>
  </si>
  <si>
    <t>美</t>
  </si>
  <si>
    <t>劳</t>
  </si>
  <si>
    <t>总分</t>
    <phoneticPr fontId="3" type="noConversion"/>
  </si>
  <si>
    <t>模块分</t>
    <phoneticPr fontId="3" type="noConversion"/>
  </si>
  <si>
    <t>学术（实践）创新能力</t>
    <phoneticPr fontId="3" type="noConversion"/>
  </si>
  <si>
    <t>课程学习情况</t>
    <phoneticPr fontId="3" type="noConversion"/>
  </si>
  <si>
    <t>学术研究</t>
    <phoneticPr fontId="3" type="noConversion"/>
  </si>
  <si>
    <t>实践创新</t>
    <phoneticPr fontId="3" type="noConversion"/>
  </si>
  <si>
    <t>其他学术（实践）创新活动</t>
    <phoneticPr fontId="3" type="noConversion"/>
  </si>
  <si>
    <t>序号</t>
    <phoneticPr fontId="3" type="noConversion"/>
  </si>
  <si>
    <t>学号</t>
    <phoneticPr fontId="3" type="noConversion"/>
  </si>
  <si>
    <t>班级</t>
    <phoneticPr fontId="3" type="noConversion"/>
  </si>
  <si>
    <t>思想品德表现</t>
    <phoneticPr fontId="3" type="noConversion"/>
  </si>
  <si>
    <r>
      <rPr>
        <sz val="14"/>
        <color theme="1"/>
        <rFont val="仿宋_GB2312"/>
        <family val="3"/>
        <charset val="134"/>
      </rPr>
      <t>经管</t>
    </r>
    <r>
      <rPr>
        <sz val="14"/>
        <color theme="1"/>
        <rFont val="Times New Roman"/>
        <family val="1"/>
      </rPr>
      <t>2025</t>
    </r>
    <r>
      <rPr>
        <sz val="14"/>
        <color theme="1"/>
        <rFont val="仿宋_GB2312"/>
        <family val="3"/>
        <charset val="134"/>
      </rPr>
      <t>级博士班</t>
    </r>
  </si>
  <si>
    <r>
      <rPr>
        <sz val="14"/>
        <color theme="1"/>
        <rFont val="仿宋_GB2312"/>
        <family val="3"/>
        <charset val="134"/>
      </rPr>
      <t>优秀</t>
    </r>
  </si>
  <si>
    <r>
      <rPr>
        <sz val="14"/>
        <color theme="1"/>
        <rFont val="仿宋_GB2312"/>
        <family val="3"/>
        <charset val="134"/>
      </rPr>
      <t>合格</t>
    </r>
  </si>
  <si>
    <t>体美劳素养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</si>
</sst>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zoomScale="70" zoomScaleNormal="70" workbookViewId="0">
      <selection activeCell="B28" sqref="B28"/>
    </sheetView>
  </sheetViews>
  <sheetFormatPr defaultColWidth="9" defaultRowHeight="13.5" x14ac:dyDescent="0.15"/>
  <cols>
    <col min="1" max="1" width="20.75" customWidth="1"/>
    <col min="2" max="2" width="14.125" customWidth="1"/>
    <col min="3" max="3" width="20.25" customWidth="1"/>
    <col min="4" max="4" width="21.75" customWidth="1"/>
    <col min="5" max="7" width="15.625" customWidth="1"/>
    <col min="8" max="8" width="32.5" customWidth="1"/>
    <col min="9" max="17" width="15.625" customWidth="1"/>
  </cols>
  <sheetData>
    <row r="1" spans="1:18" ht="46.1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8" ht="24.75" customHeight="1" x14ac:dyDescent="0.15">
      <c r="A2" s="8" t="s">
        <v>14</v>
      </c>
      <c r="B2" s="8" t="s">
        <v>12</v>
      </c>
      <c r="C2" s="8" t="s">
        <v>13</v>
      </c>
      <c r="D2" s="8" t="s">
        <v>15</v>
      </c>
      <c r="E2" s="14" t="s">
        <v>7</v>
      </c>
      <c r="F2" s="15"/>
      <c r="G2" s="15"/>
      <c r="H2" s="15"/>
      <c r="I2" s="15"/>
      <c r="J2" s="16"/>
      <c r="K2" s="14" t="s">
        <v>19</v>
      </c>
      <c r="L2" s="15"/>
      <c r="M2" s="15"/>
      <c r="N2" s="15"/>
      <c r="O2" s="15"/>
      <c r="P2" s="17" t="s">
        <v>5</v>
      </c>
      <c r="Q2" s="8" t="s">
        <v>1</v>
      </c>
    </row>
    <row r="3" spans="1:18" ht="24.75" customHeight="1" x14ac:dyDescent="0.15">
      <c r="A3" s="9"/>
      <c r="B3" s="9"/>
      <c r="C3" s="9"/>
      <c r="D3" s="9"/>
      <c r="E3" s="4" t="s">
        <v>8</v>
      </c>
      <c r="F3" s="4" t="s">
        <v>9</v>
      </c>
      <c r="G3" s="4" t="s">
        <v>10</v>
      </c>
      <c r="H3" s="4" t="s">
        <v>11</v>
      </c>
      <c r="I3" s="4" t="s">
        <v>5</v>
      </c>
      <c r="J3" s="4" t="s">
        <v>6</v>
      </c>
      <c r="K3" s="4" t="s">
        <v>2</v>
      </c>
      <c r="L3" s="4" t="s">
        <v>3</v>
      </c>
      <c r="M3" s="3" t="s">
        <v>4</v>
      </c>
      <c r="N3" s="4" t="s">
        <v>5</v>
      </c>
      <c r="O3" s="2" t="s">
        <v>6</v>
      </c>
      <c r="P3" s="17"/>
      <c r="Q3" s="9"/>
    </row>
    <row r="4" spans="1:18" ht="18.75" x14ac:dyDescent="0.15">
      <c r="A4" s="11" t="s">
        <v>16</v>
      </c>
      <c r="B4" s="6">
        <v>1</v>
      </c>
      <c r="C4" s="6">
        <v>2025310483</v>
      </c>
      <c r="D4" s="6" t="s">
        <v>17</v>
      </c>
      <c r="E4" s="6">
        <v>92.87</v>
      </c>
      <c r="F4" s="6">
        <v>95</v>
      </c>
      <c r="G4" s="6">
        <v>100</v>
      </c>
      <c r="H4" s="6">
        <v>0</v>
      </c>
      <c r="I4" s="6">
        <f t="shared" ref="I4:I26" si="0">E4*0.4+F4*0.4+G4*0.2</f>
        <v>95.147999999999996</v>
      </c>
      <c r="J4" s="6">
        <f t="shared" ref="J4:J26" si="1">I4*0.7</f>
        <v>66.6036</v>
      </c>
      <c r="K4" s="6">
        <v>10</v>
      </c>
      <c r="L4" s="6">
        <v>12</v>
      </c>
      <c r="M4" s="6">
        <v>9.6</v>
      </c>
      <c r="N4" s="6">
        <f t="shared" ref="N4:N26" si="2">SUM(K4:M4)</f>
        <v>31.6</v>
      </c>
      <c r="O4" s="6">
        <v>30</v>
      </c>
      <c r="P4" s="6">
        <f t="shared" ref="P4:P26" si="3">O4+J4</f>
        <v>96.6036</v>
      </c>
      <c r="Q4" s="6" t="s">
        <v>17</v>
      </c>
      <c r="R4" s="1"/>
    </row>
    <row r="5" spans="1:18" ht="18.75" x14ac:dyDescent="0.15">
      <c r="A5" s="12"/>
      <c r="B5" s="6">
        <v>2</v>
      </c>
      <c r="C5" s="6">
        <v>2025310484</v>
      </c>
      <c r="D5" s="6" t="s">
        <v>17</v>
      </c>
      <c r="E5" s="6">
        <v>91.86</v>
      </c>
      <c r="F5" s="6">
        <v>95</v>
      </c>
      <c r="G5" s="6">
        <v>100</v>
      </c>
      <c r="H5" s="6">
        <v>0</v>
      </c>
      <c r="I5" s="6">
        <f t="shared" si="0"/>
        <v>94.744</v>
      </c>
      <c r="J5" s="6">
        <f t="shared" si="1"/>
        <v>66.320799999999991</v>
      </c>
      <c r="K5" s="6">
        <v>10</v>
      </c>
      <c r="L5" s="6">
        <v>8</v>
      </c>
      <c r="M5" s="6">
        <v>13.2</v>
      </c>
      <c r="N5" s="6">
        <f t="shared" si="2"/>
        <v>31.2</v>
      </c>
      <c r="O5" s="6">
        <v>30</v>
      </c>
      <c r="P5" s="6">
        <f t="shared" si="3"/>
        <v>96.320799999999991</v>
      </c>
      <c r="Q5" s="6" t="s">
        <v>17</v>
      </c>
      <c r="R5" s="1"/>
    </row>
    <row r="6" spans="1:18" ht="18.75" x14ac:dyDescent="0.15">
      <c r="A6" s="12"/>
      <c r="B6" s="6">
        <v>3</v>
      </c>
      <c r="C6" s="6">
        <v>2025300494</v>
      </c>
      <c r="D6" s="6" t="s">
        <v>17</v>
      </c>
      <c r="E6" s="6">
        <v>91.64</v>
      </c>
      <c r="F6" s="6">
        <v>95</v>
      </c>
      <c r="G6" s="6">
        <v>100</v>
      </c>
      <c r="H6" s="6">
        <v>0</v>
      </c>
      <c r="I6" s="6">
        <f t="shared" si="0"/>
        <v>94.656000000000006</v>
      </c>
      <c r="J6" s="6">
        <f t="shared" si="1"/>
        <v>66.259200000000007</v>
      </c>
      <c r="K6" s="6">
        <v>10</v>
      </c>
      <c r="L6" s="6">
        <v>10</v>
      </c>
      <c r="M6" s="6">
        <v>10.6</v>
      </c>
      <c r="N6" s="6">
        <f t="shared" si="2"/>
        <v>30.6</v>
      </c>
      <c r="O6" s="6">
        <v>30</v>
      </c>
      <c r="P6" s="6">
        <f t="shared" si="3"/>
        <v>96.259200000000007</v>
      </c>
      <c r="Q6" s="6" t="s">
        <v>17</v>
      </c>
      <c r="R6" s="1"/>
    </row>
    <row r="7" spans="1:18" ht="18.75" x14ac:dyDescent="0.15">
      <c r="A7" s="12"/>
      <c r="B7" s="6">
        <v>4</v>
      </c>
      <c r="C7" s="6">
        <v>2025300499</v>
      </c>
      <c r="D7" s="6" t="s">
        <v>17</v>
      </c>
      <c r="E7" s="6">
        <v>95</v>
      </c>
      <c r="F7" s="6">
        <v>95</v>
      </c>
      <c r="G7" s="6">
        <v>100</v>
      </c>
      <c r="H7" s="6">
        <v>0</v>
      </c>
      <c r="I7" s="6">
        <f t="shared" si="0"/>
        <v>96</v>
      </c>
      <c r="J7" s="6">
        <f t="shared" si="1"/>
        <v>67.199999999999989</v>
      </c>
      <c r="K7" s="6">
        <v>10</v>
      </c>
      <c r="L7" s="6">
        <v>10</v>
      </c>
      <c r="M7" s="6">
        <v>9</v>
      </c>
      <c r="N7" s="6">
        <f t="shared" si="2"/>
        <v>29</v>
      </c>
      <c r="O7" s="6">
        <v>29</v>
      </c>
      <c r="P7" s="6">
        <f t="shared" si="3"/>
        <v>96.199999999999989</v>
      </c>
      <c r="Q7" s="6" t="s">
        <v>17</v>
      </c>
      <c r="R7" s="1"/>
    </row>
    <row r="8" spans="1:18" ht="18.75" x14ac:dyDescent="0.15">
      <c r="A8" s="12"/>
      <c r="B8" s="6">
        <v>5</v>
      </c>
      <c r="C8" s="6">
        <v>2025300500</v>
      </c>
      <c r="D8" s="6" t="s">
        <v>17</v>
      </c>
      <c r="E8" s="6">
        <v>94.71</v>
      </c>
      <c r="F8" s="6">
        <v>95</v>
      </c>
      <c r="G8" s="6">
        <v>100</v>
      </c>
      <c r="H8" s="6">
        <v>0</v>
      </c>
      <c r="I8" s="6">
        <f t="shared" si="0"/>
        <v>95.884</v>
      </c>
      <c r="J8" s="6">
        <f t="shared" si="1"/>
        <v>67.118799999999993</v>
      </c>
      <c r="K8" s="6">
        <v>10</v>
      </c>
      <c r="L8" s="6">
        <v>10</v>
      </c>
      <c r="M8" s="6">
        <v>9</v>
      </c>
      <c r="N8" s="6">
        <f t="shared" si="2"/>
        <v>29</v>
      </c>
      <c r="O8" s="6">
        <v>29</v>
      </c>
      <c r="P8" s="6">
        <f t="shared" si="3"/>
        <v>96.118799999999993</v>
      </c>
      <c r="Q8" s="6" t="s">
        <v>17</v>
      </c>
      <c r="R8" s="1"/>
    </row>
    <row r="9" spans="1:18" ht="18.75" x14ac:dyDescent="0.15">
      <c r="A9" s="12"/>
      <c r="B9" s="6">
        <v>6</v>
      </c>
      <c r="C9" s="6">
        <v>2025300503</v>
      </c>
      <c r="D9" s="6" t="s">
        <v>17</v>
      </c>
      <c r="E9" s="6">
        <v>92.8</v>
      </c>
      <c r="F9" s="6">
        <v>95</v>
      </c>
      <c r="G9" s="6">
        <v>95</v>
      </c>
      <c r="H9" s="6">
        <v>0</v>
      </c>
      <c r="I9" s="6">
        <f t="shared" si="0"/>
        <v>94.12</v>
      </c>
      <c r="J9" s="6">
        <f t="shared" si="1"/>
        <v>65.884</v>
      </c>
      <c r="K9" s="6">
        <v>10</v>
      </c>
      <c r="L9" s="6">
        <v>12</v>
      </c>
      <c r="M9" s="6">
        <v>8</v>
      </c>
      <c r="N9" s="6">
        <f t="shared" si="2"/>
        <v>30</v>
      </c>
      <c r="O9" s="6">
        <v>30</v>
      </c>
      <c r="P9" s="6">
        <f t="shared" si="3"/>
        <v>95.884</v>
      </c>
      <c r="Q9" s="6" t="s">
        <v>17</v>
      </c>
      <c r="R9" s="1"/>
    </row>
    <row r="10" spans="1:18" ht="18.75" x14ac:dyDescent="0.15">
      <c r="A10" s="12"/>
      <c r="B10" s="6">
        <v>7</v>
      </c>
      <c r="C10" s="6">
        <v>2025310480</v>
      </c>
      <c r="D10" s="6" t="s">
        <v>17</v>
      </c>
      <c r="E10" s="6">
        <v>89.28</v>
      </c>
      <c r="F10" s="6">
        <v>95</v>
      </c>
      <c r="G10" s="6">
        <v>100</v>
      </c>
      <c r="H10" s="6">
        <v>0</v>
      </c>
      <c r="I10" s="6">
        <f t="shared" si="0"/>
        <v>93.712000000000003</v>
      </c>
      <c r="J10" s="6">
        <f t="shared" si="1"/>
        <v>65.598399999999998</v>
      </c>
      <c r="K10" s="6">
        <v>10</v>
      </c>
      <c r="L10" s="6">
        <v>6</v>
      </c>
      <c r="M10" s="6">
        <v>13</v>
      </c>
      <c r="N10" s="6">
        <f t="shared" si="2"/>
        <v>29</v>
      </c>
      <c r="O10" s="6">
        <v>29</v>
      </c>
      <c r="P10" s="6">
        <f t="shared" si="3"/>
        <v>94.598399999999998</v>
      </c>
      <c r="Q10" s="6" t="s">
        <v>17</v>
      </c>
      <c r="R10" s="1"/>
    </row>
    <row r="11" spans="1:18" ht="18.75" x14ac:dyDescent="0.15">
      <c r="A11" s="12"/>
      <c r="B11" s="6">
        <v>8</v>
      </c>
      <c r="C11" s="6">
        <v>2025300501</v>
      </c>
      <c r="D11" s="6" t="s">
        <v>17</v>
      </c>
      <c r="E11" s="6">
        <v>94.71</v>
      </c>
      <c r="F11" s="6">
        <v>95</v>
      </c>
      <c r="G11" s="6">
        <v>80</v>
      </c>
      <c r="H11" s="6">
        <v>0</v>
      </c>
      <c r="I11" s="6">
        <f t="shared" si="0"/>
        <v>91.884</v>
      </c>
      <c r="J11" s="6">
        <f t="shared" si="1"/>
        <v>64.318799999999996</v>
      </c>
      <c r="K11" s="6">
        <v>10</v>
      </c>
      <c r="L11" s="6">
        <v>8</v>
      </c>
      <c r="M11" s="6">
        <v>14</v>
      </c>
      <c r="N11" s="6">
        <f t="shared" si="2"/>
        <v>32</v>
      </c>
      <c r="O11" s="6">
        <v>30</v>
      </c>
      <c r="P11" s="6">
        <f t="shared" si="3"/>
        <v>94.318799999999996</v>
      </c>
      <c r="Q11" s="6" t="s">
        <v>17</v>
      </c>
      <c r="R11" s="1"/>
    </row>
    <row r="12" spans="1:18" ht="18.75" x14ac:dyDescent="0.15">
      <c r="A12" s="12"/>
      <c r="B12" s="6">
        <v>9</v>
      </c>
      <c r="C12" s="6">
        <v>2025310481</v>
      </c>
      <c r="D12" s="6" t="s">
        <v>17</v>
      </c>
      <c r="E12" s="6">
        <v>91.83</v>
      </c>
      <c r="F12" s="6">
        <v>95</v>
      </c>
      <c r="G12" s="6">
        <v>70</v>
      </c>
      <c r="H12" s="6">
        <v>0</v>
      </c>
      <c r="I12" s="6">
        <f t="shared" si="0"/>
        <v>88.731999999999999</v>
      </c>
      <c r="J12" s="6">
        <f t="shared" si="1"/>
        <v>62.112399999999994</v>
      </c>
      <c r="K12" s="6">
        <v>10</v>
      </c>
      <c r="L12" s="6">
        <v>8</v>
      </c>
      <c r="M12" s="6">
        <v>13.8</v>
      </c>
      <c r="N12" s="6">
        <f t="shared" si="2"/>
        <v>31.8</v>
      </c>
      <c r="O12" s="6">
        <v>30</v>
      </c>
      <c r="P12" s="6">
        <f t="shared" si="3"/>
        <v>92.112399999999994</v>
      </c>
      <c r="Q12" s="6" t="s">
        <v>17</v>
      </c>
      <c r="R12" s="1"/>
    </row>
    <row r="13" spans="1:18" ht="18.75" x14ac:dyDescent="0.15">
      <c r="A13" s="12"/>
      <c r="B13" s="6">
        <v>10</v>
      </c>
      <c r="C13" s="6">
        <v>2025310477</v>
      </c>
      <c r="D13" s="6" t="s">
        <v>17</v>
      </c>
      <c r="E13" s="6">
        <v>92.46</v>
      </c>
      <c r="F13" s="6">
        <v>95</v>
      </c>
      <c r="G13" s="6">
        <v>100</v>
      </c>
      <c r="H13" s="6">
        <v>0</v>
      </c>
      <c r="I13" s="6">
        <f t="shared" si="0"/>
        <v>94.984000000000009</v>
      </c>
      <c r="J13" s="6">
        <f t="shared" si="1"/>
        <v>66.488799999999998</v>
      </c>
      <c r="K13" s="6">
        <v>10</v>
      </c>
      <c r="L13" s="6">
        <v>6</v>
      </c>
      <c r="M13" s="6">
        <v>9.6</v>
      </c>
      <c r="N13" s="6">
        <f t="shared" si="2"/>
        <v>25.6</v>
      </c>
      <c r="O13" s="6">
        <v>25.6</v>
      </c>
      <c r="P13" s="6">
        <f t="shared" si="3"/>
        <v>92.088799999999992</v>
      </c>
      <c r="Q13" s="6" t="s">
        <v>18</v>
      </c>
      <c r="R13" s="1"/>
    </row>
    <row r="14" spans="1:18" ht="18.75" x14ac:dyDescent="0.15">
      <c r="A14" s="12"/>
      <c r="B14" s="6">
        <v>11</v>
      </c>
      <c r="C14" s="6">
        <v>2025310479</v>
      </c>
      <c r="D14" s="6" t="s">
        <v>17</v>
      </c>
      <c r="E14" s="6">
        <v>91.58</v>
      </c>
      <c r="F14" s="6">
        <v>95</v>
      </c>
      <c r="G14" s="6">
        <v>70</v>
      </c>
      <c r="H14" s="6">
        <v>0</v>
      </c>
      <c r="I14" s="6">
        <f t="shared" si="0"/>
        <v>88.632000000000005</v>
      </c>
      <c r="J14" s="6">
        <f t="shared" si="1"/>
        <v>62.042400000000001</v>
      </c>
      <c r="K14" s="6">
        <v>10</v>
      </c>
      <c r="L14" s="6">
        <v>10</v>
      </c>
      <c r="M14" s="6">
        <v>12.6</v>
      </c>
      <c r="N14" s="6">
        <f t="shared" si="2"/>
        <v>32.6</v>
      </c>
      <c r="O14" s="6">
        <v>30</v>
      </c>
      <c r="P14" s="6">
        <f t="shared" si="3"/>
        <v>92.042400000000001</v>
      </c>
      <c r="Q14" s="6" t="s">
        <v>18</v>
      </c>
      <c r="R14" s="1"/>
    </row>
    <row r="15" spans="1:18" ht="18.75" x14ac:dyDescent="0.15">
      <c r="A15" s="12"/>
      <c r="B15" s="6">
        <v>12</v>
      </c>
      <c r="C15" s="6">
        <v>2025300502</v>
      </c>
      <c r="D15" s="6" t="s">
        <v>17</v>
      </c>
      <c r="E15" s="6">
        <v>95.29</v>
      </c>
      <c r="F15" s="6">
        <v>95</v>
      </c>
      <c r="G15" s="6">
        <v>100</v>
      </c>
      <c r="H15" s="6">
        <v>0</v>
      </c>
      <c r="I15" s="6">
        <f t="shared" si="0"/>
        <v>96.116000000000014</v>
      </c>
      <c r="J15" s="6">
        <f t="shared" si="1"/>
        <v>67.281199999999998</v>
      </c>
      <c r="K15" s="6">
        <v>10</v>
      </c>
      <c r="L15" s="6">
        <v>8</v>
      </c>
      <c r="M15" s="6">
        <v>6</v>
      </c>
      <c r="N15" s="6">
        <f t="shared" si="2"/>
        <v>24</v>
      </c>
      <c r="O15" s="6">
        <v>24</v>
      </c>
      <c r="P15" s="6">
        <f t="shared" si="3"/>
        <v>91.281199999999998</v>
      </c>
      <c r="Q15" s="6" t="s">
        <v>18</v>
      </c>
      <c r="R15" s="1"/>
    </row>
    <row r="16" spans="1:18" ht="18.75" x14ac:dyDescent="0.15">
      <c r="A16" s="12"/>
      <c r="B16" s="6">
        <v>13</v>
      </c>
      <c r="C16" s="6">
        <v>2025310478</v>
      </c>
      <c r="D16" s="6" t="s">
        <v>17</v>
      </c>
      <c r="E16" s="6">
        <v>91.76</v>
      </c>
      <c r="F16" s="6">
        <v>95</v>
      </c>
      <c r="G16" s="6">
        <v>60</v>
      </c>
      <c r="H16" s="6">
        <v>0</v>
      </c>
      <c r="I16" s="6">
        <f t="shared" si="0"/>
        <v>86.704000000000008</v>
      </c>
      <c r="J16" s="6">
        <f t="shared" si="1"/>
        <v>60.692799999999998</v>
      </c>
      <c r="K16" s="6">
        <v>10</v>
      </c>
      <c r="L16" s="6">
        <v>8</v>
      </c>
      <c r="M16" s="6">
        <v>18.600000000000001</v>
      </c>
      <c r="N16" s="6">
        <f t="shared" si="2"/>
        <v>36.6</v>
      </c>
      <c r="O16" s="6">
        <v>30</v>
      </c>
      <c r="P16" s="6">
        <f t="shared" si="3"/>
        <v>90.692800000000005</v>
      </c>
      <c r="Q16" s="6" t="s">
        <v>18</v>
      </c>
      <c r="R16" s="1"/>
    </row>
    <row r="17" spans="1:18" ht="18.75" x14ac:dyDescent="0.15">
      <c r="A17" s="12"/>
      <c r="B17" s="6">
        <v>14</v>
      </c>
      <c r="C17" s="6">
        <v>2025310485</v>
      </c>
      <c r="D17" s="6" t="s">
        <v>17</v>
      </c>
      <c r="E17" s="6">
        <v>88.02</v>
      </c>
      <c r="F17" s="6">
        <v>95</v>
      </c>
      <c r="G17" s="6">
        <v>100</v>
      </c>
      <c r="H17" s="6">
        <v>0</v>
      </c>
      <c r="I17" s="6">
        <f t="shared" si="0"/>
        <v>93.207999999999998</v>
      </c>
      <c r="J17" s="6">
        <f t="shared" si="1"/>
        <v>65.245599999999996</v>
      </c>
      <c r="K17" s="6">
        <v>10</v>
      </c>
      <c r="L17" s="6">
        <v>8</v>
      </c>
      <c r="M17" s="6">
        <v>7</v>
      </c>
      <c r="N17" s="6">
        <f t="shared" si="2"/>
        <v>25</v>
      </c>
      <c r="O17" s="6">
        <v>25</v>
      </c>
      <c r="P17" s="6">
        <f t="shared" si="3"/>
        <v>90.245599999999996</v>
      </c>
      <c r="Q17" s="6" t="s">
        <v>18</v>
      </c>
      <c r="R17" s="1"/>
    </row>
    <row r="18" spans="1:18" ht="18.75" x14ac:dyDescent="0.15">
      <c r="A18" s="12"/>
      <c r="B18" s="6">
        <v>15</v>
      </c>
      <c r="C18" s="6">
        <v>2025300487</v>
      </c>
      <c r="D18" s="6" t="s">
        <v>17</v>
      </c>
      <c r="E18" s="6">
        <v>91.04</v>
      </c>
      <c r="F18" s="6">
        <v>95</v>
      </c>
      <c r="G18" s="6">
        <v>80</v>
      </c>
      <c r="H18" s="6">
        <v>0</v>
      </c>
      <c r="I18" s="6">
        <f t="shared" si="0"/>
        <v>90.415999999999997</v>
      </c>
      <c r="J18" s="6">
        <f t="shared" si="1"/>
        <v>63.291199999999996</v>
      </c>
      <c r="K18" s="6">
        <v>10</v>
      </c>
      <c r="L18" s="6">
        <v>10</v>
      </c>
      <c r="M18" s="6">
        <v>6</v>
      </c>
      <c r="N18" s="6">
        <f t="shared" si="2"/>
        <v>26</v>
      </c>
      <c r="O18" s="6">
        <v>26</v>
      </c>
      <c r="P18" s="6">
        <f t="shared" si="3"/>
        <v>89.291200000000003</v>
      </c>
      <c r="Q18" s="6" t="s">
        <v>18</v>
      </c>
      <c r="R18" s="1"/>
    </row>
    <row r="19" spans="1:18" ht="18.75" x14ac:dyDescent="0.15">
      <c r="A19" s="12"/>
      <c r="B19" s="6">
        <v>16</v>
      </c>
      <c r="C19" s="6">
        <v>2025300492</v>
      </c>
      <c r="D19" s="6" t="s">
        <v>17</v>
      </c>
      <c r="E19" s="6">
        <v>91.21</v>
      </c>
      <c r="F19" s="6">
        <v>95</v>
      </c>
      <c r="G19" s="6">
        <v>70</v>
      </c>
      <c r="H19" s="6">
        <v>0</v>
      </c>
      <c r="I19" s="6">
        <f t="shared" si="0"/>
        <v>88.484000000000009</v>
      </c>
      <c r="J19" s="6">
        <f t="shared" si="1"/>
        <v>61.938800000000001</v>
      </c>
      <c r="K19" s="6">
        <v>10</v>
      </c>
      <c r="L19" s="6">
        <v>10</v>
      </c>
      <c r="M19" s="6">
        <v>7</v>
      </c>
      <c r="N19" s="6">
        <f t="shared" si="2"/>
        <v>27</v>
      </c>
      <c r="O19" s="6">
        <v>27</v>
      </c>
      <c r="P19" s="6">
        <f t="shared" si="3"/>
        <v>88.938800000000001</v>
      </c>
      <c r="Q19" s="6" t="s">
        <v>18</v>
      </c>
      <c r="R19" s="1"/>
    </row>
    <row r="20" spans="1:18" ht="18.75" x14ac:dyDescent="0.15">
      <c r="A20" s="12"/>
      <c r="B20" s="6">
        <v>17</v>
      </c>
      <c r="C20" s="6">
        <v>2025310496</v>
      </c>
      <c r="D20" s="6" t="s">
        <v>17</v>
      </c>
      <c r="E20" s="6">
        <v>92.89</v>
      </c>
      <c r="F20" s="6">
        <v>95</v>
      </c>
      <c r="G20" s="6">
        <v>100</v>
      </c>
      <c r="H20" s="6">
        <v>0</v>
      </c>
      <c r="I20" s="6">
        <f t="shared" si="0"/>
        <v>95.156000000000006</v>
      </c>
      <c r="J20" s="6">
        <f t="shared" si="1"/>
        <v>66.609200000000001</v>
      </c>
      <c r="K20" s="6">
        <v>10</v>
      </c>
      <c r="L20" s="6">
        <v>6</v>
      </c>
      <c r="M20" s="6">
        <v>6</v>
      </c>
      <c r="N20" s="6">
        <f t="shared" si="2"/>
        <v>22</v>
      </c>
      <c r="O20" s="6">
        <v>22</v>
      </c>
      <c r="P20" s="6">
        <f t="shared" si="3"/>
        <v>88.609200000000001</v>
      </c>
      <c r="Q20" s="6" t="s">
        <v>18</v>
      </c>
      <c r="R20" s="1"/>
    </row>
    <row r="21" spans="1:18" ht="18.75" x14ac:dyDescent="0.15">
      <c r="A21" s="12"/>
      <c r="B21" s="6">
        <v>18</v>
      </c>
      <c r="C21" s="6">
        <v>2025300490</v>
      </c>
      <c r="D21" s="6" t="s">
        <v>17</v>
      </c>
      <c r="E21" s="6">
        <v>91.44</v>
      </c>
      <c r="F21" s="6">
        <v>85</v>
      </c>
      <c r="G21" s="6">
        <v>90</v>
      </c>
      <c r="H21" s="6">
        <v>0</v>
      </c>
      <c r="I21" s="6">
        <f t="shared" si="0"/>
        <v>88.575999999999993</v>
      </c>
      <c r="J21" s="6">
        <f t="shared" si="1"/>
        <v>62.003199999999993</v>
      </c>
      <c r="K21" s="6">
        <v>10</v>
      </c>
      <c r="L21" s="6">
        <v>10</v>
      </c>
      <c r="M21" s="6">
        <v>6</v>
      </c>
      <c r="N21" s="6">
        <f t="shared" si="2"/>
        <v>26</v>
      </c>
      <c r="O21" s="6">
        <v>26</v>
      </c>
      <c r="P21" s="6">
        <f t="shared" si="3"/>
        <v>88.003199999999993</v>
      </c>
      <c r="Q21" s="6" t="s">
        <v>18</v>
      </c>
      <c r="R21" s="1"/>
    </row>
    <row r="22" spans="1:18" ht="18.75" x14ac:dyDescent="0.15">
      <c r="A22" s="12"/>
      <c r="B22" s="6">
        <v>19</v>
      </c>
      <c r="C22" s="6">
        <v>2025310495</v>
      </c>
      <c r="D22" s="6" t="s">
        <v>17</v>
      </c>
      <c r="E22" s="6">
        <v>89.62</v>
      </c>
      <c r="F22" s="6">
        <v>95</v>
      </c>
      <c r="G22" s="6">
        <v>80</v>
      </c>
      <c r="H22" s="6">
        <v>0</v>
      </c>
      <c r="I22" s="6">
        <f t="shared" si="0"/>
        <v>89.848000000000013</v>
      </c>
      <c r="J22" s="6">
        <f t="shared" si="1"/>
        <v>62.893600000000006</v>
      </c>
      <c r="K22" s="6">
        <v>10</v>
      </c>
      <c r="L22" s="6">
        <v>9</v>
      </c>
      <c r="M22" s="6">
        <v>6</v>
      </c>
      <c r="N22" s="6">
        <f t="shared" si="2"/>
        <v>25</v>
      </c>
      <c r="O22" s="6">
        <v>25</v>
      </c>
      <c r="P22" s="6">
        <f t="shared" si="3"/>
        <v>87.893600000000006</v>
      </c>
      <c r="Q22" s="6" t="s">
        <v>18</v>
      </c>
      <c r="R22" s="1"/>
    </row>
    <row r="23" spans="1:18" ht="18.75" x14ac:dyDescent="0.15">
      <c r="A23" s="12"/>
      <c r="B23" s="6">
        <v>20</v>
      </c>
      <c r="C23" s="6">
        <v>2025310482</v>
      </c>
      <c r="D23" s="6" t="s">
        <v>17</v>
      </c>
      <c r="E23" s="6">
        <v>88.81</v>
      </c>
      <c r="F23" s="6">
        <v>95</v>
      </c>
      <c r="G23" s="6">
        <v>95</v>
      </c>
      <c r="H23" s="6">
        <v>0</v>
      </c>
      <c r="I23" s="6">
        <f t="shared" si="0"/>
        <v>92.524000000000001</v>
      </c>
      <c r="J23" s="6">
        <f t="shared" si="1"/>
        <v>64.766800000000003</v>
      </c>
      <c r="K23" s="6">
        <v>10</v>
      </c>
      <c r="L23" s="6">
        <v>6</v>
      </c>
      <c r="M23" s="6">
        <v>6</v>
      </c>
      <c r="N23" s="6">
        <f t="shared" si="2"/>
        <v>22</v>
      </c>
      <c r="O23" s="6">
        <v>22</v>
      </c>
      <c r="P23" s="6">
        <f t="shared" si="3"/>
        <v>86.766800000000003</v>
      </c>
      <c r="Q23" s="6" t="s">
        <v>18</v>
      </c>
      <c r="R23" s="1"/>
    </row>
    <row r="24" spans="1:18" ht="18.75" x14ac:dyDescent="0.15">
      <c r="A24" s="12"/>
      <c r="B24" s="6">
        <v>21</v>
      </c>
      <c r="C24" s="6">
        <v>2025300486</v>
      </c>
      <c r="D24" s="6" t="s">
        <v>17</v>
      </c>
      <c r="E24" s="6">
        <v>91.23</v>
      </c>
      <c r="F24" s="6">
        <v>95</v>
      </c>
      <c r="G24" s="6">
        <v>70</v>
      </c>
      <c r="H24" s="6">
        <v>0</v>
      </c>
      <c r="I24" s="6">
        <f t="shared" si="0"/>
        <v>88.492000000000004</v>
      </c>
      <c r="J24" s="6">
        <f t="shared" si="1"/>
        <v>61.944400000000002</v>
      </c>
      <c r="K24" s="6">
        <v>10</v>
      </c>
      <c r="L24" s="6">
        <v>6</v>
      </c>
      <c r="M24" s="6">
        <v>6.5</v>
      </c>
      <c r="N24" s="6">
        <f t="shared" si="2"/>
        <v>22.5</v>
      </c>
      <c r="O24" s="6">
        <v>22.5</v>
      </c>
      <c r="P24" s="6">
        <f t="shared" si="3"/>
        <v>84.444400000000002</v>
      </c>
      <c r="Q24" s="6" t="s">
        <v>18</v>
      </c>
      <c r="R24" s="1"/>
    </row>
    <row r="25" spans="1:18" ht="18.75" x14ac:dyDescent="0.15">
      <c r="A25" s="12"/>
      <c r="B25" s="6">
        <v>22</v>
      </c>
      <c r="C25" s="6">
        <v>2025310497</v>
      </c>
      <c r="D25" s="6" t="s">
        <v>17</v>
      </c>
      <c r="E25" s="6">
        <v>90.47</v>
      </c>
      <c r="F25" s="6">
        <v>95</v>
      </c>
      <c r="G25" s="6">
        <v>30</v>
      </c>
      <c r="H25" s="6">
        <v>0</v>
      </c>
      <c r="I25" s="6">
        <f t="shared" si="0"/>
        <v>80.188000000000002</v>
      </c>
      <c r="J25" s="6">
        <f t="shared" si="1"/>
        <v>56.131599999999999</v>
      </c>
      <c r="K25" s="6">
        <v>10</v>
      </c>
      <c r="L25" s="6">
        <v>8</v>
      </c>
      <c r="M25" s="6">
        <v>10</v>
      </c>
      <c r="N25" s="6">
        <f t="shared" si="2"/>
        <v>28</v>
      </c>
      <c r="O25" s="6">
        <v>28</v>
      </c>
      <c r="P25" s="6">
        <f t="shared" si="3"/>
        <v>84.131599999999992</v>
      </c>
      <c r="Q25" s="6" t="s">
        <v>18</v>
      </c>
      <c r="R25" s="1"/>
    </row>
    <row r="26" spans="1:18" ht="18.75" x14ac:dyDescent="0.15">
      <c r="A26" s="13"/>
      <c r="B26" s="6">
        <v>23</v>
      </c>
      <c r="C26" s="6">
        <v>2025310498</v>
      </c>
      <c r="D26" s="6" t="s">
        <v>17</v>
      </c>
      <c r="E26" s="6">
        <v>90.24</v>
      </c>
      <c r="F26" s="6">
        <v>95</v>
      </c>
      <c r="G26" s="6">
        <v>10</v>
      </c>
      <c r="H26" s="6">
        <v>0</v>
      </c>
      <c r="I26" s="6">
        <f t="shared" si="0"/>
        <v>76.096000000000004</v>
      </c>
      <c r="J26" s="6">
        <f t="shared" si="1"/>
        <v>53.267200000000003</v>
      </c>
      <c r="K26" s="6">
        <v>10</v>
      </c>
      <c r="L26" s="6">
        <v>8</v>
      </c>
      <c r="M26" s="6">
        <v>10</v>
      </c>
      <c r="N26" s="6">
        <f t="shared" si="2"/>
        <v>28</v>
      </c>
      <c r="O26" s="6">
        <v>28</v>
      </c>
      <c r="P26" s="6">
        <f t="shared" si="3"/>
        <v>81.267200000000003</v>
      </c>
      <c r="Q26" s="6" t="s">
        <v>18</v>
      </c>
      <c r="R26" s="1"/>
    </row>
    <row r="27" spans="1:18" ht="18.75" x14ac:dyDescent="0.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8" ht="18.75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8" ht="18.75" x14ac:dyDescent="0.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8" ht="18.75" x14ac:dyDescent="0.1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8" ht="18.75" x14ac:dyDescent="0.1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8" ht="18.75" x14ac:dyDescent="0.1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2:17" ht="18.75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2:17" ht="18.75" x14ac:dyDescent="0.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17" ht="18.75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2:17" ht="18.75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2:17" ht="18.75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</sheetData>
  <sortState xmlns:xlrd2="http://schemas.microsoft.com/office/spreadsheetml/2017/richdata2" ref="B4:Q26">
    <sortCondition descending="1" ref="P4:P26"/>
  </sortState>
  <mergeCells count="10">
    <mergeCell ref="A2:A3"/>
    <mergeCell ref="A1:Q1"/>
    <mergeCell ref="A4:A26"/>
    <mergeCell ref="B2:B3"/>
    <mergeCell ref="C2:C3"/>
    <mergeCell ref="D2:D3"/>
    <mergeCell ref="Q2:Q3"/>
    <mergeCell ref="E2:J2"/>
    <mergeCell ref="K2:O2"/>
    <mergeCell ref="P2:P3"/>
  </mergeCells>
  <phoneticPr fontId="3" type="noConversion"/>
  <dataValidations count="2">
    <dataValidation allowBlank="1" showInputMessage="1" showErrorMessage="1" sqref="D2" xr:uid="{00000000-0002-0000-0000-000000000000}"/>
    <dataValidation type="list" allowBlank="1" showInputMessage="1" showErrorMessage="1" sqref="D4:D1048576 Q4:Q1048576 E27:H1048576 I28:J1048576" xr:uid="{00000000-0002-0000-0000-000001000000}">
      <formula1>"优秀,合格,不合格"</formula1>
    </dataValidation>
  </dataValidations>
  <pageMargins left="0.75" right="0.75" top="1" bottom="1" header="0.5" footer="0.5"/>
  <pageSetup paperSize="9" orientation="portrait" r:id="rId1"/>
  <ignoredErrors>
    <ignoredError sqref="D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yuqing zhou</cp:lastModifiedBy>
  <dcterms:created xsi:type="dcterms:W3CDTF">2026-07-17T01:52:00Z</dcterms:created>
  <dcterms:modified xsi:type="dcterms:W3CDTF">2026-09-21T09:06:47Z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