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经管学院+2025级研究生综测材料\"/>
    </mc:Choice>
  </mc:AlternateContent>
  <xr:revisionPtr revIDLastSave="0" documentId="8_{3E96F9A1-881C-422B-97EC-4CECCA1B21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6" i="1" l="1"/>
  <c r="O156" i="1" s="1"/>
  <c r="I156" i="1"/>
  <c r="J156" i="1" s="1"/>
  <c r="N155" i="1"/>
  <c r="O155" i="1" s="1"/>
  <c r="I155" i="1"/>
  <c r="J155" i="1" s="1"/>
  <c r="N154" i="1"/>
  <c r="O154" i="1" s="1"/>
  <c r="I154" i="1"/>
  <c r="J154" i="1" s="1"/>
  <c r="N153" i="1"/>
  <c r="O153" i="1" s="1"/>
  <c r="I153" i="1"/>
  <c r="J153" i="1" s="1"/>
  <c r="N152" i="1"/>
  <c r="O152" i="1" s="1"/>
  <c r="I152" i="1"/>
  <c r="J152" i="1" s="1"/>
  <c r="N151" i="1"/>
  <c r="O151" i="1" s="1"/>
  <c r="I151" i="1"/>
  <c r="J151" i="1" s="1"/>
  <c r="N150" i="1"/>
  <c r="O150" i="1" s="1"/>
  <c r="I150" i="1"/>
  <c r="J150" i="1" s="1"/>
  <c r="N149" i="1"/>
  <c r="O149" i="1" s="1"/>
  <c r="I149" i="1"/>
  <c r="J149" i="1" s="1"/>
  <c r="N148" i="1"/>
  <c r="O148" i="1" s="1"/>
  <c r="I148" i="1"/>
  <c r="J148" i="1" s="1"/>
  <c r="N147" i="1"/>
  <c r="O147" i="1" s="1"/>
  <c r="I147" i="1"/>
  <c r="J147" i="1" s="1"/>
  <c r="N146" i="1"/>
  <c r="O146" i="1" s="1"/>
  <c r="I146" i="1"/>
  <c r="J146" i="1" s="1"/>
  <c r="N145" i="1"/>
  <c r="O145" i="1" s="1"/>
  <c r="I145" i="1"/>
  <c r="J145" i="1" s="1"/>
  <c r="P145" i="1" s="1"/>
  <c r="N144" i="1"/>
  <c r="O144" i="1" s="1"/>
  <c r="I144" i="1"/>
  <c r="J144" i="1" s="1"/>
  <c r="N143" i="1"/>
  <c r="O143" i="1" s="1"/>
  <c r="I143" i="1"/>
  <c r="J143" i="1" s="1"/>
  <c r="P143" i="1" s="1"/>
  <c r="N142" i="1"/>
  <c r="O142" i="1" s="1"/>
  <c r="I142" i="1"/>
  <c r="J142" i="1" s="1"/>
  <c r="N141" i="1"/>
  <c r="O141" i="1" s="1"/>
  <c r="I141" i="1"/>
  <c r="J141" i="1" s="1"/>
  <c r="N140" i="1"/>
  <c r="O140" i="1" s="1"/>
  <c r="I140" i="1"/>
  <c r="J140" i="1" s="1"/>
  <c r="N139" i="1"/>
  <c r="O139" i="1" s="1"/>
  <c r="I139" i="1"/>
  <c r="J139" i="1" s="1"/>
  <c r="N138" i="1"/>
  <c r="O138" i="1" s="1"/>
  <c r="I138" i="1"/>
  <c r="J138" i="1" s="1"/>
  <c r="N137" i="1"/>
  <c r="O137" i="1" s="1"/>
  <c r="I137" i="1"/>
  <c r="J137" i="1" s="1"/>
  <c r="N136" i="1"/>
  <c r="O136" i="1" s="1"/>
  <c r="I136" i="1"/>
  <c r="J136" i="1" s="1"/>
  <c r="N135" i="1"/>
  <c r="O135" i="1" s="1"/>
  <c r="I135" i="1"/>
  <c r="J135" i="1" s="1"/>
  <c r="N134" i="1"/>
  <c r="O134" i="1" s="1"/>
  <c r="I134" i="1"/>
  <c r="J134" i="1" s="1"/>
  <c r="N133" i="1"/>
  <c r="O133" i="1" s="1"/>
  <c r="I133" i="1"/>
  <c r="J133" i="1" s="1"/>
  <c r="N132" i="1"/>
  <c r="O132" i="1" s="1"/>
  <c r="I132" i="1"/>
  <c r="J132" i="1" s="1"/>
  <c r="N131" i="1"/>
  <c r="O131" i="1" s="1"/>
  <c r="I131" i="1"/>
  <c r="J131" i="1" s="1"/>
  <c r="P131" i="1" s="1"/>
  <c r="N130" i="1"/>
  <c r="O130" i="1" s="1"/>
  <c r="I130" i="1"/>
  <c r="J130" i="1" s="1"/>
  <c r="N129" i="1"/>
  <c r="O129" i="1" s="1"/>
  <c r="I129" i="1"/>
  <c r="J129" i="1" s="1"/>
  <c r="N128" i="1"/>
  <c r="O128" i="1" s="1"/>
  <c r="I128" i="1"/>
  <c r="J128" i="1" s="1"/>
  <c r="N127" i="1"/>
  <c r="O127" i="1" s="1"/>
  <c r="I127" i="1"/>
  <c r="J127" i="1" s="1"/>
  <c r="N126" i="1"/>
  <c r="O126" i="1" s="1"/>
  <c r="I126" i="1"/>
  <c r="J126" i="1" s="1"/>
  <c r="N125" i="1"/>
  <c r="O125" i="1" s="1"/>
  <c r="I125" i="1"/>
  <c r="J125" i="1" s="1"/>
  <c r="N124" i="1"/>
  <c r="O124" i="1" s="1"/>
  <c r="I124" i="1"/>
  <c r="J124" i="1" s="1"/>
  <c r="N123" i="1"/>
  <c r="O123" i="1" s="1"/>
  <c r="I123" i="1"/>
  <c r="J123" i="1" s="1"/>
  <c r="N122" i="1"/>
  <c r="O122" i="1" s="1"/>
  <c r="I122" i="1"/>
  <c r="J122" i="1" s="1"/>
  <c r="N121" i="1"/>
  <c r="O121" i="1" s="1"/>
  <c r="I121" i="1"/>
  <c r="J121" i="1" s="1"/>
  <c r="P121" i="1" s="1"/>
  <c r="N120" i="1"/>
  <c r="O120" i="1" s="1"/>
  <c r="I120" i="1"/>
  <c r="J120" i="1" s="1"/>
  <c r="N119" i="1"/>
  <c r="O119" i="1" s="1"/>
  <c r="I119" i="1"/>
  <c r="J119" i="1" s="1"/>
  <c r="N118" i="1"/>
  <c r="O118" i="1" s="1"/>
  <c r="I118" i="1"/>
  <c r="J118" i="1" s="1"/>
  <c r="N117" i="1"/>
  <c r="O117" i="1" s="1"/>
  <c r="I117" i="1"/>
  <c r="J117" i="1" s="1"/>
  <c r="N116" i="1"/>
  <c r="O116" i="1" s="1"/>
  <c r="I116" i="1"/>
  <c r="J116" i="1" s="1"/>
  <c r="N115" i="1"/>
  <c r="O115" i="1" s="1"/>
  <c r="I115" i="1"/>
  <c r="J115" i="1" s="1"/>
  <c r="N114" i="1"/>
  <c r="O114" i="1" s="1"/>
  <c r="I114" i="1"/>
  <c r="J114" i="1" s="1"/>
  <c r="N113" i="1"/>
  <c r="O113" i="1" s="1"/>
  <c r="I113" i="1"/>
  <c r="J113" i="1" s="1"/>
  <c r="N112" i="1"/>
  <c r="O112" i="1" s="1"/>
  <c r="I112" i="1"/>
  <c r="J112" i="1" s="1"/>
  <c r="N111" i="1"/>
  <c r="O111" i="1" s="1"/>
  <c r="I111" i="1"/>
  <c r="J111" i="1" s="1"/>
  <c r="N110" i="1"/>
  <c r="O110" i="1" s="1"/>
  <c r="I110" i="1"/>
  <c r="J110" i="1" s="1"/>
  <c r="N109" i="1"/>
  <c r="O109" i="1" s="1"/>
  <c r="I109" i="1"/>
  <c r="J109" i="1" s="1"/>
  <c r="N108" i="1"/>
  <c r="O108" i="1" s="1"/>
  <c r="I108" i="1"/>
  <c r="J108" i="1" s="1"/>
  <c r="N107" i="1"/>
  <c r="O107" i="1" s="1"/>
  <c r="I107" i="1"/>
  <c r="J107" i="1" s="1"/>
  <c r="N106" i="1"/>
  <c r="O106" i="1" s="1"/>
  <c r="I106" i="1"/>
  <c r="J106" i="1" s="1"/>
  <c r="N105" i="1"/>
  <c r="O105" i="1" s="1"/>
  <c r="I105" i="1"/>
  <c r="J105" i="1" s="1"/>
  <c r="N104" i="1"/>
  <c r="O104" i="1" s="1"/>
  <c r="I104" i="1"/>
  <c r="J104" i="1" s="1"/>
  <c r="N103" i="1"/>
  <c r="O103" i="1" s="1"/>
  <c r="I103" i="1"/>
  <c r="J103" i="1" s="1"/>
  <c r="N102" i="1"/>
  <c r="O102" i="1" s="1"/>
  <c r="I102" i="1"/>
  <c r="J102" i="1" s="1"/>
  <c r="N101" i="1"/>
  <c r="O101" i="1" s="1"/>
  <c r="I101" i="1"/>
  <c r="J101" i="1" s="1"/>
  <c r="N100" i="1"/>
  <c r="O100" i="1" s="1"/>
  <c r="I100" i="1"/>
  <c r="J100" i="1" s="1"/>
  <c r="N99" i="1"/>
  <c r="O99" i="1" s="1"/>
  <c r="I99" i="1"/>
  <c r="J99" i="1" s="1"/>
  <c r="N98" i="1"/>
  <c r="I98" i="1"/>
  <c r="J98" i="1" s="1"/>
  <c r="P98" i="1" s="1"/>
  <c r="N97" i="1"/>
  <c r="O97" i="1" s="1"/>
  <c r="I97" i="1"/>
  <c r="J97" i="1" s="1"/>
  <c r="N96" i="1"/>
  <c r="O96" i="1" s="1"/>
  <c r="I96" i="1"/>
  <c r="J96" i="1" s="1"/>
  <c r="N95" i="1"/>
  <c r="O95" i="1" s="1"/>
  <c r="I95" i="1"/>
  <c r="J95" i="1" s="1"/>
  <c r="N94" i="1"/>
  <c r="O94" i="1" s="1"/>
  <c r="I94" i="1"/>
  <c r="J94" i="1" s="1"/>
  <c r="N93" i="1"/>
  <c r="O93" i="1" s="1"/>
  <c r="I93" i="1"/>
  <c r="J93" i="1" s="1"/>
  <c r="N92" i="1"/>
  <c r="O92" i="1" s="1"/>
  <c r="I92" i="1"/>
  <c r="J92" i="1" s="1"/>
  <c r="N91" i="1"/>
  <c r="O91" i="1" s="1"/>
  <c r="I91" i="1"/>
  <c r="J91" i="1" s="1"/>
  <c r="N90" i="1"/>
  <c r="O90" i="1" s="1"/>
  <c r="I90" i="1"/>
  <c r="J90" i="1" s="1"/>
  <c r="N89" i="1"/>
  <c r="O89" i="1" s="1"/>
  <c r="I89" i="1"/>
  <c r="J89" i="1" s="1"/>
  <c r="N88" i="1"/>
  <c r="O88" i="1" s="1"/>
  <c r="I88" i="1"/>
  <c r="J88" i="1" s="1"/>
  <c r="N87" i="1"/>
  <c r="O87" i="1" s="1"/>
  <c r="I87" i="1"/>
  <c r="J87" i="1" s="1"/>
  <c r="N86" i="1"/>
  <c r="O86" i="1" s="1"/>
  <c r="I86" i="1"/>
  <c r="J86" i="1" s="1"/>
  <c r="N85" i="1"/>
  <c r="O85" i="1" s="1"/>
  <c r="I85" i="1"/>
  <c r="J85" i="1" s="1"/>
  <c r="N84" i="1"/>
  <c r="O84" i="1" s="1"/>
  <c r="I84" i="1"/>
  <c r="J84" i="1" s="1"/>
  <c r="N83" i="1"/>
  <c r="O83" i="1" s="1"/>
  <c r="I83" i="1"/>
  <c r="J83" i="1" s="1"/>
  <c r="N82" i="1"/>
  <c r="O82" i="1" s="1"/>
  <c r="I82" i="1"/>
  <c r="J82" i="1" s="1"/>
  <c r="N81" i="1"/>
  <c r="O81" i="1" s="1"/>
  <c r="I81" i="1"/>
  <c r="J81" i="1" s="1"/>
  <c r="N80" i="1"/>
  <c r="O80" i="1" s="1"/>
  <c r="I80" i="1"/>
  <c r="J80" i="1" s="1"/>
  <c r="N79" i="1"/>
  <c r="O79" i="1" s="1"/>
  <c r="I79" i="1"/>
  <c r="J79" i="1" s="1"/>
  <c r="N78" i="1"/>
  <c r="O78" i="1" s="1"/>
  <c r="I78" i="1"/>
  <c r="J78" i="1" s="1"/>
  <c r="N77" i="1"/>
  <c r="O77" i="1" s="1"/>
  <c r="I77" i="1"/>
  <c r="J77" i="1" s="1"/>
  <c r="N76" i="1"/>
  <c r="O76" i="1" s="1"/>
  <c r="I76" i="1"/>
  <c r="J76" i="1" s="1"/>
  <c r="N75" i="1"/>
  <c r="O75" i="1" s="1"/>
  <c r="I75" i="1"/>
  <c r="J75" i="1" s="1"/>
  <c r="N74" i="1"/>
  <c r="O74" i="1" s="1"/>
  <c r="I74" i="1"/>
  <c r="J74" i="1" s="1"/>
  <c r="N73" i="1"/>
  <c r="O73" i="1" s="1"/>
  <c r="I73" i="1"/>
  <c r="J73" i="1" s="1"/>
  <c r="N72" i="1"/>
  <c r="O72" i="1" s="1"/>
  <c r="I72" i="1"/>
  <c r="J72" i="1" s="1"/>
  <c r="N71" i="1"/>
  <c r="O71" i="1" s="1"/>
  <c r="I71" i="1"/>
  <c r="J71" i="1" s="1"/>
  <c r="P71" i="1" s="1"/>
  <c r="N70" i="1"/>
  <c r="O70" i="1" s="1"/>
  <c r="I70" i="1"/>
  <c r="J70" i="1" s="1"/>
  <c r="N69" i="1"/>
  <c r="O69" i="1" s="1"/>
  <c r="I69" i="1"/>
  <c r="J69" i="1" s="1"/>
  <c r="N68" i="1"/>
  <c r="O68" i="1" s="1"/>
  <c r="I68" i="1"/>
  <c r="J68" i="1" s="1"/>
  <c r="N67" i="1"/>
  <c r="O67" i="1" s="1"/>
  <c r="I67" i="1"/>
  <c r="J67" i="1" s="1"/>
  <c r="N66" i="1"/>
  <c r="O66" i="1" s="1"/>
  <c r="I66" i="1"/>
  <c r="J66" i="1" s="1"/>
  <c r="N65" i="1"/>
  <c r="O65" i="1" s="1"/>
  <c r="I65" i="1"/>
  <c r="J65" i="1" s="1"/>
  <c r="N64" i="1"/>
  <c r="O64" i="1" s="1"/>
  <c r="I64" i="1"/>
  <c r="J64" i="1" s="1"/>
  <c r="N63" i="1"/>
  <c r="O63" i="1" s="1"/>
  <c r="I63" i="1"/>
  <c r="J63" i="1" s="1"/>
  <c r="N62" i="1"/>
  <c r="O62" i="1" s="1"/>
  <c r="I62" i="1"/>
  <c r="J62" i="1" s="1"/>
  <c r="N61" i="1"/>
  <c r="O61" i="1" s="1"/>
  <c r="I61" i="1"/>
  <c r="J61" i="1" s="1"/>
  <c r="N60" i="1"/>
  <c r="O60" i="1" s="1"/>
  <c r="I60" i="1"/>
  <c r="J60" i="1" s="1"/>
  <c r="N59" i="1"/>
  <c r="O59" i="1" s="1"/>
  <c r="I59" i="1"/>
  <c r="J59" i="1" s="1"/>
  <c r="N58" i="1"/>
  <c r="O58" i="1" s="1"/>
  <c r="I58" i="1"/>
  <c r="J58" i="1" s="1"/>
  <c r="N57" i="1"/>
  <c r="O57" i="1" s="1"/>
  <c r="I57" i="1"/>
  <c r="J57" i="1" s="1"/>
  <c r="N56" i="1"/>
  <c r="O56" i="1" s="1"/>
  <c r="I56" i="1"/>
  <c r="J56" i="1" s="1"/>
  <c r="N55" i="1"/>
  <c r="O55" i="1" s="1"/>
  <c r="I55" i="1"/>
  <c r="J55" i="1" s="1"/>
  <c r="N54" i="1"/>
  <c r="O54" i="1" s="1"/>
  <c r="I54" i="1"/>
  <c r="J54" i="1" s="1"/>
  <c r="N53" i="1"/>
  <c r="O53" i="1" s="1"/>
  <c r="I53" i="1"/>
  <c r="J53" i="1" s="1"/>
  <c r="N52" i="1"/>
  <c r="O52" i="1" s="1"/>
  <c r="I52" i="1"/>
  <c r="J52" i="1" s="1"/>
  <c r="N51" i="1"/>
  <c r="O51" i="1" s="1"/>
  <c r="I51" i="1"/>
  <c r="J51" i="1" s="1"/>
  <c r="N50" i="1"/>
  <c r="O50" i="1" s="1"/>
  <c r="I50" i="1"/>
  <c r="J50" i="1" s="1"/>
  <c r="N49" i="1"/>
  <c r="O49" i="1" s="1"/>
  <c r="I49" i="1"/>
  <c r="J49" i="1" s="1"/>
  <c r="N48" i="1"/>
  <c r="O48" i="1" s="1"/>
  <c r="I48" i="1"/>
  <c r="J48" i="1" s="1"/>
  <c r="N47" i="1"/>
  <c r="O47" i="1" s="1"/>
  <c r="I47" i="1"/>
  <c r="J47" i="1" s="1"/>
  <c r="N46" i="1"/>
  <c r="O46" i="1" s="1"/>
  <c r="I46" i="1"/>
  <c r="J46" i="1" s="1"/>
  <c r="N45" i="1"/>
  <c r="O45" i="1" s="1"/>
  <c r="I45" i="1"/>
  <c r="J45" i="1" s="1"/>
  <c r="N44" i="1"/>
  <c r="O44" i="1" s="1"/>
  <c r="I44" i="1"/>
  <c r="J44" i="1" s="1"/>
  <c r="N43" i="1"/>
  <c r="O43" i="1" s="1"/>
  <c r="I43" i="1"/>
  <c r="J43" i="1" s="1"/>
  <c r="N42" i="1"/>
  <c r="O42" i="1" s="1"/>
  <c r="I42" i="1"/>
  <c r="J42" i="1" s="1"/>
  <c r="N41" i="1"/>
  <c r="O41" i="1" s="1"/>
  <c r="I41" i="1"/>
  <c r="J41" i="1" s="1"/>
  <c r="N40" i="1"/>
  <c r="O40" i="1" s="1"/>
  <c r="I40" i="1"/>
  <c r="J40" i="1" s="1"/>
  <c r="N39" i="1"/>
  <c r="O39" i="1" s="1"/>
  <c r="I39" i="1"/>
  <c r="J39" i="1" s="1"/>
  <c r="N38" i="1"/>
  <c r="O38" i="1" s="1"/>
  <c r="I38" i="1"/>
  <c r="J38" i="1" s="1"/>
  <c r="N37" i="1"/>
  <c r="O37" i="1" s="1"/>
  <c r="I37" i="1"/>
  <c r="J37" i="1" s="1"/>
  <c r="N36" i="1"/>
  <c r="O36" i="1" s="1"/>
  <c r="I36" i="1"/>
  <c r="J36" i="1" s="1"/>
  <c r="N35" i="1"/>
  <c r="O35" i="1" s="1"/>
  <c r="I35" i="1"/>
  <c r="J35" i="1" s="1"/>
  <c r="N34" i="1"/>
  <c r="O34" i="1" s="1"/>
  <c r="I34" i="1"/>
  <c r="J34" i="1" s="1"/>
  <c r="N33" i="1"/>
  <c r="O33" i="1" s="1"/>
  <c r="I33" i="1"/>
  <c r="J33" i="1" s="1"/>
  <c r="N32" i="1"/>
  <c r="O32" i="1" s="1"/>
  <c r="I32" i="1"/>
  <c r="J32" i="1" s="1"/>
  <c r="N31" i="1"/>
  <c r="O31" i="1" s="1"/>
  <c r="I31" i="1"/>
  <c r="J31" i="1" s="1"/>
  <c r="N30" i="1"/>
  <c r="O30" i="1" s="1"/>
  <c r="I30" i="1"/>
  <c r="J30" i="1" s="1"/>
  <c r="N29" i="1"/>
  <c r="O29" i="1" s="1"/>
  <c r="I29" i="1"/>
  <c r="J29" i="1" s="1"/>
  <c r="N28" i="1"/>
  <c r="O28" i="1" s="1"/>
  <c r="I28" i="1"/>
  <c r="J28" i="1" s="1"/>
  <c r="N27" i="1"/>
  <c r="O27" i="1" s="1"/>
  <c r="I27" i="1"/>
  <c r="J27" i="1" s="1"/>
  <c r="N26" i="1"/>
  <c r="O26" i="1" s="1"/>
  <c r="I26" i="1"/>
  <c r="J26" i="1" s="1"/>
  <c r="N25" i="1"/>
  <c r="O25" i="1" s="1"/>
  <c r="I25" i="1"/>
  <c r="J25" i="1" s="1"/>
  <c r="N24" i="1"/>
  <c r="O24" i="1" s="1"/>
  <c r="I24" i="1"/>
  <c r="J24" i="1" s="1"/>
  <c r="N23" i="1"/>
  <c r="O23" i="1" s="1"/>
  <c r="I23" i="1"/>
  <c r="J23" i="1" s="1"/>
  <c r="N22" i="1"/>
  <c r="O22" i="1" s="1"/>
  <c r="I22" i="1"/>
  <c r="J22" i="1" s="1"/>
  <c r="N21" i="1"/>
  <c r="O21" i="1" s="1"/>
  <c r="I21" i="1"/>
  <c r="J21" i="1" s="1"/>
  <c r="N20" i="1"/>
  <c r="O20" i="1" s="1"/>
  <c r="I20" i="1"/>
  <c r="J20" i="1" s="1"/>
  <c r="N19" i="1"/>
  <c r="O19" i="1" s="1"/>
  <c r="I19" i="1"/>
  <c r="J19" i="1" s="1"/>
  <c r="N18" i="1"/>
  <c r="O18" i="1" s="1"/>
  <c r="I18" i="1"/>
  <c r="J18" i="1" s="1"/>
  <c r="N17" i="1"/>
  <c r="O17" i="1" s="1"/>
  <c r="I17" i="1"/>
  <c r="J17" i="1" s="1"/>
  <c r="N16" i="1"/>
  <c r="O16" i="1" s="1"/>
  <c r="I16" i="1"/>
  <c r="J16" i="1" s="1"/>
  <c r="N15" i="1"/>
  <c r="O15" i="1" s="1"/>
  <c r="I15" i="1"/>
  <c r="J15" i="1" s="1"/>
  <c r="N14" i="1"/>
  <c r="O14" i="1" s="1"/>
  <c r="I14" i="1"/>
  <c r="J14" i="1" s="1"/>
  <c r="N13" i="1"/>
  <c r="O13" i="1" s="1"/>
  <c r="I13" i="1"/>
  <c r="J13" i="1" s="1"/>
  <c r="N12" i="1"/>
  <c r="O12" i="1" s="1"/>
  <c r="I12" i="1"/>
  <c r="J12" i="1" s="1"/>
  <c r="N11" i="1"/>
  <c r="O11" i="1" s="1"/>
  <c r="I11" i="1"/>
  <c r="J11" i="1" s="1"/>
  <c r="N10" i="1"/>
  <c r="O10" i="1" s="1"/>
  <c r="I10" i="1"/>
  <c r="J10" i="1" s="1"/>
  <c r="N9" i="1"/>
  <c r="O9" i="1" s="1"/>
  <c r="I9" i="1"/>
  <c r="J9" i="1" s="1"/>
  <c r="N8" i="1"/>
  <c r="O8" i="1" s="1"/>
  <c r="I8" i="1"/>
  <c r="J8" i="1" s="1"/>
  <c r="N7" i="1"/>
  <c r="O7" i="1" s="1"/>
  <c r="I7" i="1"/>
  <c r="J7" i="1" s="1"/>
  <c r="N6" i="1"/>
  <c r="O6" i="1" s="1"/>
  <c r="I6" i="1"/>
  <c r="J6" i="1" s="1"/>
  <c r="N5" i="1"/>
  <c r="O5" i="1" s="1"/>
  <c r="I5" i="1"/>
  <c r="J5" i="1" s="1"/>
  <c r="N4" i="1"/>
  <c r="O4" i="1" s="1"/>
  <c r="I4" i="1"/>
  <c r="J4" i="1" s="1"/>
  <c r="P96" i="1" l="1"/>
  <c r="P91" i="1"/>
  <c r="P75" i="1"/>
  <c r="P116" i="1"/>
  <c r="P136" i="1"/>
  <c r="P148" i="1"/>
  <c r="P117" i="1"/>
  <c r="P24" i="1"/>
  <c r="P32" i="1"/>
  <c r="P40" i="1"/>
  <c r="P62" i="1"/>
  <c r="P64" i="1"/>
  <c r="P79" i="1"/>
  <c r="P88" i="1"/>
  <c r="P111" i="1"/>
  <c r="P6" i="1"/>
  <c r="P8" i="1"/>
  <c r="P30" i="1"/>
  <c r="P56" i="1"/>
  <c r="P149" i="1"/>
  <c r="P133" i="1"/>
  <c r="P5" i="1"/>
  <c r="P17" i="1"/>
  <c r="P19" i="1"/>
  <c r="P21" i="1"/>
  <c r="P49" i="1"/>
  <c r="P51" i="1"/>
  <c r="P87" i="1"/>
  <c r="P101" i="1"/>
  <c r="P120" i="1"/>
  <c r="P147" i="1"/>
  <c r="P152" i="1"/>
  <c r="P14" i="1"/>
  <c r="P16" i="1"/>
  <c r="P33" i="1"/>
  <c r="P35" i="1"/>
  <c r="P37" i="1"/>
  <c r="P46" i="1"/>
  <c r="P48" i="1"/>
  <c r="P65" i="1"/>
  <c r="P67" i="1"/>
  <c r="P73" i="1"/>
  <c r="P80" i="1"/>
  <c r="P95" i="1"/>
  <c r="P97" i="1"/>
  <c r="P100" i="1"/>
  <c r="P106" i="1"/>
  <c r="P113" i="1"/>
  <c r="P115" i="1"/>
  <c r="P142" i="1"/>
  <c r="P84" i="1"/>
  <c r="P77" i="1"/>
  <c r="P83" i="1"/>
  <c r="P89" i="1"/>
  <c r="P92" i="1"/>
  <c r="P99" i="1"/>
  <c r="P125" i="1"/>
  <c r="P132" i="1"/>
  <c r="P138" i="1"/>
  <c r="P11" i="1"/>
  <c r="P13" i="1"/>
  <c r="P22" i="1"/>
  <c r="P25" i="1"/>
  <c r="P27" i="1"/>
  <c r="P29" i="1"/>
  <c r="P38" i="1"/>
  <c r="P41" i="1"/>
  <c r="P43" i="1"/>
  <c r="P45" i="1"/>
  <c r="P54" i="1"/>
  <c r="P57" i="1"/>
  <c r="P59" i="1"/>
  <c r="P72" i="1"/>
  <c r="P76" i="1"/>
  <c r="P81" i="1"/>
  <c r="P104" i="1"/>
  <c r="P110" i="1"/>
  <c r="P127" i="1"/>
  <c r="P129" i="1"/>
  <c r="P153" i="1"/>
  <c r="P85" i="1"/>
  <c r="P93" i="1"/>
  <c r="P105" i="1"/>
  <c r="P109" i="1"/>
  <c r="P137" i="1"/>
  <c r="P141" i="1"/>
  <c r="P4" i="1"/>
  <c r="P7" i="1"/>
  <c r="P10" i="1"/>
  <c r="P15" i="1"/>
  <c r="P18" i="1"/>
  <c r="P23" i="1"/>
  <c r="P26" i="1"/>
  <c r="P31" i="1"/>
  <c r="P34" i="1"/>
  <c r="P39" i="1"/>
  <c r="P42" i="1"/>
  <c r="P47" i="1"/>
  <c r="P55" i="1"/>
  <c r="P63" i="1"/>
  <c r="P122" i="1"/>
  <c r="P126" i="1"/>
  <c r="P154" i="1"/>
  <c r="P70" i="1"/>
  <c r="P74" i="1"/>
  <c r="P78" i="1"/>
  <c r="P82" i="1"/>
  <c r="P86" i="1"/>
  <c r="P90" i="1"/>
  <c r="P94" i="1"/>
  <c r="P114" i="1"/>
  <c r="P130" i="1"/>
  <c r="P146" i="1"/>
  <c r="P102" i="1"/>
  <c r="P103" i="1"/>
  <c r="P108" i="1"/>
  <c r="P118" i="1"/>
  <c r="P119" i="1"/>
  <c r="P124" i="1"/>
  <c r="P134" i="1"/>
  <c r="P135" i="1"/>
  <c r="P140" i="1"/>
  <c r="P150" i="1"/>
  <c r="P151" i="1"/>
  <c r="P156" i="1"/>
  <c r="P107" i="1"/>
  <c r="P112" i="1"/>
  <c r="P123" i="1"/>
  <c r="P128" i="1"/>
  <c r="P139" i="1"/>
  <c r="P144" i="1"/>
  <c r="P155" i="1"/>
  <c r="P50" i="1"/>
  <c r="P53" i="1"/>
  <c r="P58" i="1"/>
  <c r="P61" i="1"/>
  <c r="P66" i="1"/>
  <c r="P69" i="1"/>
  <c r="P9" i="1"/>
  <c r="P12" i="1"/>
  <c r="P20" i="1"/>
  <c r="P28" i="1"/>
  <c r="P36" i="1"/>
  <c r="P44" i="1"/>
  <c r="P52" i="1"/>
  <c r="P60" i="1"/>
  <c r="P68" i="1"/>
</calcChain>
</file>

<file path=xl/sharedStrings.xml><?xml version="1.0" encoding="utf-8"?>
<sst xmlns="http://schemas.openxmlformats.org/spreadsheetml/2006/main" count="332" uniqueCount="27">
  <si>
    <t>专业</t>
  </si>
  <si>
    <t>学术（实践）创新能力</t>
    <phoneticPr fontId="2" type="noConversion"/>
  </si>
  <si>
    <t>总分</t>
    <phoneticPr fontId="2" type="noConversion"/>
  </si>
  <si>
    <t>经济管理学院研究生综合素质评价评定等级汇总表</t>
  </si>
  <si>
    <t>体</t>
    <phoneticPr fontId="2" type="noConversion"/>
  </si>
  <si>
    <t>美</t>
    <phoneticPr fontId="2" type="noConversion"/>
  </si>
  <si>
    <t>劳</t>
    <phoneticPr fontId="2" type="noConversion"/>
  </si>
  <si>
    <t>模块分</t>
    <phoneticPr fontId="2" type="noConversion"/>
  </si>
  <si>
    <t>最终评定等级</t>
    <phoneticPr fontId="2" type="noConversion"/>
  </si>
  <si>
    <t>序号</t>
    <phoneticPr fontId="2" type="noConversion"/>
  </si>
  <si>
    <t>学号</t>
    <phoneticPr fontId="2" type="noConversion"/>
  </si>
  <si>
    <t>思想品德表现</t>
    <phoneticPr fontId="2" type="noConversion"/>
  </si>
  <si>
    <t>实践创新</t>
    <phoneticPr fontId="2" type="noConversion"/>
  </si>
  <si>
    <t>课程学习情况</t>
    <phoneticPr fontId="2" type="noConversion"/>
  </si>
  <si>
    <t>学术研究</t>
    <phoneticPr fontId="2" type="noConversion"/>
  </si>
  <si>
    <t>其他学术（实践）创新活动</t>
    <phoneticPr fontId="2" type="noConversion"/>
  </si>
  <si>
    <r>
      <rPr>
        <sz val="14"/>
        <rFont val="仿宋_GB2312"/>
        <family val="3"/>
        <charset val="134"/>
      </rPr>
      <t>应用经济学</t>
    </r>
  </si>
  <si>
    <r>
      <rPr>
        <sz val="14"/>
        <rFont val="仿宋_GB2312"/>
        <family val="3"/>
        <charset val="134"/>
      </rPr>
      <t>优秀</t>
    </r>
  </si>
  <si>
    <r>
      <rPr>
        <sz val="14"/>
        <color theme="1"/>
        <rFont val="仿宋_GB2312"/>
        <family val="3"/>
        <charset val="134"/>
      </rPr>
      <t>优秀</t>
    </r>
  </si>
  <si>
    <r>
      <rPr>
        <sz val="14"/>
        <color theme="1"/>
        <rFont val="仿宋_GB2312"/>
        <family val="3"/>
        <charset val="134"/>
      </rPr>
      <t>合格</t>
    </r>
    <phoneticPr fontId="2" type="noConversion"/>
  </si>
  <si>
    <r>
      <rPr>
        <sz val="14"/>
        <rFont val="仿宋_GB2312"/>
        <family val="3"/>
        <charset val="134"/>
      </rPr>
      <t>管理科学与工程</t>
    </r>
  </si>
  <si>
    <r>
      <rPr>
        <sz val="14"/>
        <color theme="1"/>
        <rFont val="仿宋_GB2312"/>
        <family val="3"/>
        <charset val="134"/>
      </rPr>
      <t>优秀</t>
    </r>
    <phoneticPr fontId="2" type="noConversion"/>
  </si>
  <si>
    <r>
      <rPr>
        <sz val="14"/>
        <rFont val="仿宋_GB2312"/>
        <family val="3"/>
        <charset val="134"/>
      </rPr>
      <t>会计学</t>
    </r>
  </si>
  <si>
    <r>
      <rPr>
        <sz val="14"/>
        <rFont val="仿宋_GB2312"/>
        <family val="3"/>
        <charset val="134"/>
      </rPr>
      <t>企业管理</t>
    </r>
    <phoneticPr fontId="2" type="noConversion"/>
  </si>
  <si>
    <r>
      <rPr>
        <sz val="14"/>
        <color theme="1"/>
        <rFont val="仿宋_GB2312"/>
        <family val="3"/>
        <charset val="134"/>
      </rPr>
      <t>会计</t>
    </r>
  </si>
  <si>
    <r>
      <rPr>
        <sz val="14"/>
        <color theme="1"/>
        <rFont val="仿宋_GB2312"/>
        <family val="3"/>
        <charset val="134"/>
      </rPr>
      <t>工业工程与管理</t>
    </r>
    <phoneticPr fontId="2" type="noConversion"/>
  </si>
  <si>
    <t>体美劳素养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</si>
</sst>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13" x14ac:knownFonts="1">
    <font>
      <sz val="11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4"/>
      <color rgb="FFFF0000"/>
      <name val="方正小标宋简体"/>
      <family val="3"/>
      <charset val="134"/>
    </font>
    <font>
      <sz val="14"/>
      <color theme="1"/>
      <name val="方正小标宋简体"/>
      <family val="3"/>
      <charset val="134"/>
    </font>
    <font>
      <sz val="11"/>
      <name val="等线"/>
      <family val="2"/>
      <scheme val="minor"/>
    </font>
    <font>
      <sz val="14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/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7" fontId="10" fillId="0" borderId="5" xfId="0" applyNumberFormat="1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1"/>
  <sheetViews>
    <sheetView tabSelected="1" zoomScale="80" zoomScaleNormal="80" workbookViewId="0">
      <selection activeCell="G54" sqref="G54"/>
    </sheetView>
  </sheetViews>
  <sheetFormatPr defaultRowHeight="14.25" x14ac:dyDescent="0.2"/>
  <cols>
    <col min="3" max="3" width="17.625" customWidth="1"/>
    <col min="4" max="4" width="14.625" customWidth="1"/>
    <col min="5" max="5" width="17" customWidth="1"/>
    <col min="6" max="6" width="14.25" customWidth="1"/>
    <col min="7" max="7" width="14.125" customWidth="1"/>
    <col min="8" max="8" width="30.5" customWidth="1"/>
    <col min="16" max="16" width="12.875" style="7" customWidth="1"/>
    <col min="17" max="17" width="20.125" customWidth="1"/>
  </cols>
  <sheetData>
    <row r="1" spans="1:20" s="1" customFormat="1" ht="45" customHeight="1" x14ac:dyDescent="0.2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5"/>
      <c r="S1" s="4"/>
      <c r="T1" s="2"/>
    </row>
    <row r="2" spans="1:20" s="1" customFormat="1" ht="24" x14ac:dyDescent="0.2">
      <c r="A2" s="21" t="s">
        <v>0</v>
      </c>
      <c r="B2" s="22" t="s">
        <v>9</v>
      </c>
      <c r="C2" s="22" t="s">
        <v>10</v>
      </c>
      <c r="D2" s="22" t="s">
        <v>11</v>
      </c>
      <c r="E2" s="28" t="s">
        <v>1</v>
      </c>
      <c r="F2" s="29"/>
      <c r="G2" s="29"/>
      <c r="H2" s="29"/>
      <c r="I2" s="29"/>
      <c r="J2" s="30"/>
      <c r="K2" s="27" t="s">
        <v>26</v>
      </c>
      <c r="L2" s="27"/>
      <c r="M2" s="27"/>
      <c r="N2" s="27"/>
      <c r="O2" s="27"/>
      <c r="P2" s="22" t="s">
        <v>2</v>
      </c>
      <c r="Q2" s="22" t="s">
        <v>8</v>
      </c>
      <c r="R2" s="5"/>
      <c r="S2" s="4"/>
      <c r="T2" s="2"/>
    </row>
    <row r="3" spans="1:20" s="1" customFormat="1" ht="38.25" customHeight="1" x14ac:dyDescent="0.2">
      <c r="A3" s="21"/>
      <c r="B3" s="23"/>
      <c r="C3" s="23"/>
      <c r="D3" s="23"/>
      <c r="E3" s="6" t="s">
        <v>13</v>
      </c>
      <c r="F3" s="6" t="s">
        <v>14</v>
      </c>
      <c r="G3" s="6" t="s">
        <v>12</v>
      </c>
      <c r="H3" s="6" t="s">
        <v>15</v>
      </c>
      <c r="I3" s="6" t="s">
        <v>2</v>
      </c>
      <c r="J3" s="6" t="s">
        <v>7</v>
      </c>
      <c r="K3" s="6" t="s">
        <v>4</v>
      </c>
      <c r="L3" s="6" t="s">
        <v>5</v>
      </c>
      <c r="M3" s="6" t="s">
        <v>6</v>
      </c>
      <c r="N3" s="6" t="s">
        <v>2</v>
      </c>
      <c r="O3" s="6" t="s">
        <v>7</v>
      </c>
      <c r="P3" s="23"/>
      <c r="Q3" s="23"/>
      <c r="R3"/>
      <c r="S3"/>
      <c r="T3" s="3"/>
    </row>
    <row r="4" spans="1:20" ht="18.75" x14ac:dyDescent="0.2">
      <c r="A4" s="24" t="s">
        <v>16</v>
      </c>
      <c r="B4" s="8">
        <v>1</v>
      </c>
      <c r="C4" s="9">
        <v>2025200615</v>
      </c>
      <c r="D4" s="8" t="s">
        <v>17</v>
      </c>
      <c r="E4" s="10">
        <v>94.28</v>
      </c>
      <c r="F4" s="9">
        <v>0</v>
      </c>
      <c r="G4" s="9">
        <v>0</v>
      </c>
      <c r="H4" s="9">
        <v>0</v>
      </c>
      <c r="I4" s="9">
        <f t="shared" ref="I4:I67" si="0">E4+F4+G4+H4</f>
        <v>94.28</v>
      </c>
      <c r="J4" s="9">
        <f t="shared" ref="J4:J67" si="1">I4*70%</f>
        <v>65.995999999999995</v>
      </c>
      <c r="K4" s="9">
        <v>10</v>
      </c>
      <c r="L4" s="8">
        <v>10</v>
      </c>
      <c r="M4" s="8">
        <v>10</v>
      </c>
      <c r="N4" s="8">
        <f t="shared" ref="N4:N67" si="2">K4+L4+M4</f>
        <v>30</v>
      </c>
      <c r="O4" s="9">
        <f t="shared" ref="O4:O67" si="3">IF(N4&gt;=30,30,N4)</f>
        <v>30</v>
      </c>
      <c r="P4" s="11">
        <f t="shared" ref="P4:P67" si="4">J4+O4</f>
        <v>95.995999999999995</v>
      </c>
      <c r="Q4" s="9" t="s">
        <v>18</v>
      </c>
    </row>
    <row r="5" spans="1:20" ht="18.75" x14ac:dyDescent="0.2">
      <c r="A5" s="25"/>
      <c r="B5" s="8">
        <v>2</v>
      </c>
      <c r="C5" s="9">
        <v>2025200619</v>
      </c>
      <c r="D5" s="8" t="s">
        <v>17</v>
      </c>
      <c r="E5" s="9">
        <v>94.19</v>
      </c>
      <c r="F5" s="9">
        <v>0</v>
      </c>
      <c r="G5" s="9">
        <v>0</v>
      </c>
      <c r="H5" s="9">
        <v>0</v>
      </c>
      <c r="I5" s="9">
        <f t="shared" si="0"/>
        <v>94.19</v>
      </c>
      <c r="J5" s="9">
        <f t="shared" si="1"/>
        <v>65.932999999999993</v>
      </c>
      <c r="K5" s="9">
        <v>10</v>
      </c>
      <c r="L5" s="8">
        <v>12</v>
      </c>
      <c r="M5" s="8">
        <v>16.850000000000001</v>
      </c>
      <c r="N5" s="8">
        <f t="shared" si="2"/>
        <v>38.85</v>
      </c>
      <c r="O5" s="9">
        <f t="shared" si="3"/>
        <v>30</v>
      </c>
      <c r="P5" s="11">
        <f t="shared" si="4"/>
        <v>95.932999999999993</v>
      </c>
      <c r="Q5" s="9" t="s">
        <v>18</v>
      </c>
    </row>
    <row r="6" spans="1:20" ht="18.75" x14ac:dyDescent="0.2">
      <c r="A6" s="25"/>
      <c r="B6" s="8">
        <v>3</v>
      </c>
      <c r="C6" s="8">
        <v>2025200628</v>
      </c>
      <c r="D6" s="8" t="s">
        <v>17</v>
      </c>
      <c r="E6" s="9">
        <v>93.37</v>
      </c>
      <c r="F6" s="9">
        <v>0</v>
      </c>
      <c r="G6" s="9">
        <v>0</v>
      </c>
      <c r="H6" s="9">
        <v>0</v>
      </c>
      <c r="I6" s="9">
        <f t="shared" si="0"/>
        <v>93.37</v>
      </c>
      <c r="J6" s="9">
        <f t="shared" si="1"/>
        <v>65.358999999999995</v>
      </c>
      <c r="K6" s="9">
        <v>10</v>
      </c>
      <c r="L6" s="8">
        <v>6</v>
      </c>
      <c r="M6" s="8">
        <v>17.8</v>
      </c>
      <c r="N6" s="8">
        <f t="shared" si="2"/>
        <v>33.799999999999997</v>
      </c>
      <c r="O6" s="9">
        <f t="shared" si="3"/>
        <v>30</v>
      </c>
      <c r="P6" s="11">
        <f t="shared" si="4"/>
        <v>95.358999999999995</v>
      </c>
      <c r="Q6" s="8" t="s">
        <v>17</v>
      </c>
    </row>
    <row r="7" spans="1:20" ht="18.75" x14ac:dyDescent="0.2">
      <c r="A7" s="25"/>
      <c r="B7" s="8">
        <v>4</v>
      </c>
      <c r="C7" s="9">
        <v>2025200624</v>
      </c>
      <c r="D7" s="8" t="s">
        <v>17</v>
      </c>
      <c r="E7" s="9">
        <v>93.02</v>
      </c>
      <c r="F7" s="9">
        <v>0</v>
      </c>
      <c r="G7" s="9">
        <v>0</v>
      </c>
      <c r="H7" s="9">
        <v>0</v>
      </c>
      <c r="I7" s="9">
        <f t="shared" si="0"/>
        <v>93.02</v>
      </c>
      <c r="J7" s="9">
        <f t="shared" si="1"/>
        <v>65.11399999999999</v>
      </c>
      <c r="K7" s="9">
        <v>10</v>
      </c>
      <c r="L7" s="8">
        <v>10</v>
      </c>
      <c r="M7" s="8">
        <v>10</v>
      </c>
      <c r="N7" s="8">
        <f t="shared" si="2"/>
        <v>30</v>
      </c>
      <c r="O7" s="9">
        <f t="shared" si="3"/>
        <v>30</v>
      </c>
      <c r="P7" s="11">
        <f t="shared" si="4"/>
        <v>95.11399999999999</v>
      </c>
      <c r="Q7" s="9" t="s">
        <v>18</v>
      </c>
    </row>
    <row r="8" spans="1:20" ht="18.75" x14ac:dyDescent="0.2">
      <c r="A8" s="25"/>
      <c r="B8" s="8">
        <v>5</v>
      </c>
      <c r="C8" s="9">
        <v>2025200616</v>
      </c>
      <c r="D8" s="8" t="s">
        <v>17</v>
      </c>
      <c r="E8" s="9">
        <v>92.93</v>
      </c>
      <c r="F8" s="9">
        <v>0</v>
      </c>
      <c r="G8" s="9">
        <v>0</v>
      </c>
      <c r="H8" s="9">
        <v>0</v>
      </c>
      <c r="I8" s="9">
        <f t="shared" si="0"/>
        <v>92.93</v>
      </c>
      <c r="J8" s="9">
        <f t="shared" si="1"/>
        <v>65.051000000000002</v>
      </c>
      <c r="K8" s="9">
        <v>10</v>
      </c>
      <c r="L8" s="8">
        <v>14</v>
      </c>
      <c r="M8" s="8">
        <v>6</v>
      </c>
      <c r="N8" s="8">
        <f t="shared" si="2"/>
        <v>30</v>
      </c>
      <c r="O8" s="9">
        <f t="shared" si="3"/>
        <v>30</v>
      </c>
      <c r="P8" s="11">
        <f t="shared" si="4"/>
        <v>95.051000000000002</v>
      </c>
      <c r="Q8" s="9" t="s">
        <v>18</v>
      </c>
    </row>
    <row r="9" spans="1:20" ht="18.75" x14ac:dyDescent="0.2">
      <c r="A9" s="25"/>
      <c r="B9" s="8">
        <v>6</v>
      </c>
      <c r="C9" s="9">
        <v>2025200618</v>
      </c>
      <c r="D9" s="8" t="s">
        <v>17</v>
      </c>
      <c r="E9" s="9">
        <v>92.89</v>
      </c>
      <c r="F9" s="9">
        <v>0</v>
      </c>
      <c r="G9" s="9">
        <v>0</v>
      </c>
      <c r="H9" s="9">
        <v>0</v>
      </c>
      <c r="I9" s="9">
        <f t="shared" si="0"/>
        <v>92.89</v>
      </c>
      <c r="J9" s="9">
        <f t="shared" si="1"/>
        <v>65.022999999999996</v>
      </c>
      <c r="K9" s="9">
        <v>10</v>
      </c>
      <c r="L9" s="8">
        <v>10</v>
      </c>
      <c r="M9" s="8">
        <v>28.5</v>
      </c>
      <c r="N9" s="8">
        <f t="shared" si="2"/>
        <v>48.5</v>
      </c>
      <c r="O9" s="9">
        <f t="shared" si="3"/>
        <v>30</v>
      </c>
      <c r="P9" s="11">
        <f t="shared" si="4"/>
        <v>95.022999999999996</v>
      </c>
      <c r="Q9" s="9" t="s">
        <v>18</v>
      </c>
    </row>
    <row r="10" spans="1:20" ht="18.75" x14ac:dyDescent="0.2">
      <c r="A10" s="25"/>
      <c r="B10" s="8">
        <v>7</v>
      </c>
      <c r="C10" s="9">
        <v>2025200629</v>
      </c>
      <c r="D10" s="8" t="s">
        <v>17</v>
      </c>
      <c r="E10" s="9">
        <v>92.81</v>
      </c>
      <c r="F10" s="9">
        <v>0</v>
      </c>
      <c r="G10" s="9">
        <v>0</v>
      </c>
      <c r="H10" s="9">
        <v>0</v>
      </c>
      <c r="I10" s="9">
        <f t="shared" si="0"/>
        <v>92.81</v>
      </c>
      <c r="J10" s="9">
        <f t="shared" si="1"/>
        <v>64.966999999999999</v>
      </c>
      <c r="K10" s="9">
        <v>10</v>
      </c>
      <c r="L10" s="8">
        <v>8</v>
      </c>
      <c r="M10" s="8">
        <v>19.8</v>
      </c>
      <c r="N10" s="8">
        <f t="shared" si="2"/>
        <v>37.799999999999997</v>
      </c>
      <c r="O10" s="9">
        <f t="shared" si="3"/>
        <v>30</v>
      </c>
      <c r="P10" s="11">
        <f t="shared" si="4"/>
        <v>94.966999999999999</v>
      </c>
      <c r="Q10" s="9" t="s">
        <v>19</v>
      </c>
    </row>
    <row r="11" spans="1:20" ht="18.75" x14ac:dyDescent="0.2">
      <c r="A11" s="25"/>
      <c r="B11" s="8">
        <v>8</v>
      </c>
      <c r="C11" s="9">
        <v>2025200617</v>
      </c>
      <c r="D11" s="8" t="s">
        <v>17</v>
      </c>
      <c r="E11" s="9">
        <v>94.09</v>
      </c>
      <c r="F11" s="9">
        <v>0</v>
      </c>
      <c r="G11" s="9">
        <v>0</v>
      </c>
      <c r="H11" s="9">
        <v>0</v>
      </c>
      <c r="I11" s="9">
        <f t="shared" si="0"/>
        <v>94.09</v>
      </c>
      <c r="J11" s="9">
        <f t="shared" si="1"/>
        <v>65.863</v>
      </c>
      <c r="K11" s="9">
        <v>10</v>
      </c>
      <c r="L11" s="8">
        <v>8</v>
      </c>
      <c r="M11" s="8">
        <v>11</v>
      </c>
      <c r="N11" s="8">
        <f t="shared" si="2"/>
        <v>29</v>
      </c>
      <c r="O11" s="9">
        <f t="shared" si="3"/>
        <v>29</v>
      </c>
      <c r="P11" s="11">
        <f t="shared" si="4"/>
        <v>94.863</v>
      </c>
      <c r="Q11" s="9" t="s">
        <v>19</v>
      </c>
    </row>
    <row r="12" spans="1:20" ht="18.75" x14ac:dyDescent="0.2">
      <c r="A12" s="25"/>
      <c r="B12" s="8">
        <v>9</v>
      </c>
      <c r="C12" s="9">
        <v>2025200620</v>
      </c>
      <c r="D12" s="8" t="s">
        <v>17</v>
      </c>
      <c r="E12" s="9">
        <v>92.6</v>
      </c>
      <c r="F12" s="9">
        <v>0</v>
      </c>
      <c r="G12" s="9">
        <v>0</v>
      </c>
      <c r="H12" s="9">
        <v>0</v>
      </c>
      <c r="I12" s="9">
        <f t="shared" si="0"/>
        <v>92.6</v>
      </c>
      <c r="J12" s="9">
        <f t="shared" si="1"/>
        <v>64.819999999999993</v>
      </c>
      <c r="K12" s="9">
        <v>10</v>
      </c>
      <c r="L12" s="8">
        <v>8</v>
      </c>
      <c r="M12" s="8">
        <v>16.600000000000001</v>
      </c>
      <c r="N12" s="8">
        <f t="shared" si="2"/>
        <v>34.6</v>
      </c>
      <c r="O12" s="9">
        <f t="shared" si="3"/>
        <v>30</v>
      </c>
      <c r="P12" s="11">
        <f t="shared" si="4"/>
        <v>94.82</v>
      </c>
      <c r="Q12" s="9" t="s">
        <v>19</v>
      </c>
    </row>
    <row r="13" spans="1:20" ht="18.75" x14ac:dyDescent="0.2">
      <c r="A13" s="25"/>
      <c r="B13" s="8">
        <v>10</v>
      </c>
      <c r="C13" s="9">
        <v>2025200623</v>
      </c>
      <c r="D13" s="8" t="s">
        <v>17</v>
      </c>
      <c r="E13" s="9">
        <v>92.11</v>
      </c>
      <c r="F13" s="9">
        <v>0</v>
      </c>
      <c r="G13" s="9">
        <v>0</v>
      </c>
      <c r="H13" s="9">
        <v>0</v>
      </c>
      <c r="I13" s="9">
        <f t="shared" si="0"/>
        <v>92.11</v>
      </c>
      <c r="J13" s="9">
        <f t="shared" si="1"/>
        <v>64.47699999999999</v>
      </c>
      <c r="K13" s="9">
        <v>10</v>
      </c>
      <c r="L13" s="8">
        <v>8</v>
      </c>
      <c r="M13" s="8">
        <v>12</v>
      </c>
      <c r="N13" s="8">
        <f t="shared" si="2"/>
        <v>30</v>
      </c>
      <c r="O13" s="9">
        <f t="shared" si="3"/>
        <v>30</v>
      </c>
      <c r="P13" s="11">
        <f t="shared" si="4"/>
        <v>94.47699999999999</v>
      </c>
      <c r="Q13" s="9" t="s">
        <v>19</v>
      </c>
    </row>
    <row r="14" spans="1:20" ht="18.75" x14ac:dyDescent="0.2">
      <c r="A14" s="25"/>
      <c r="B14" s="8">
        <v>11</v>
      </c>
      <c r="C14" s="9">
        <v>2025200625</v>
      </c>
      <c r="D14" s="8" t="s">
        <v>17</v>
      </c>
      <c r="E14" s="9">
        <v>91.99</v>
      </c>
      <c r="F14" s="9">
        <v>0</v>
      </c>
      <c r="G14" s="9">
        <v>0</v>
      </c>
      <c r="H14" s="9">
        <v>0</v>
      </c>
      <c r="I14" s="9">
        <f t="shared" si="0"/>
        <v>91.99</v>
      </c>
      <c r="J14" s="9">
        <f t="shared" si="1"/>
        <v>64.392999999999986</v>
      </c>
      <c r="K14" s="9">
        <v>10</v>
      </c>
      <c r="L14" s="8">
        <v>8</v>
      </c>
      <c r="M14" s="8">
        <v>13.5</v>
      </c>
      <c r="N14" s="8">
        <f t="shared" si="2"/>
        <v>31.5</v>
      </c>
      <c r="O14" s="9">
        <f t="shared" si="3"/>
        <v>30</v>
      </c>
      <c r="P14" s="11">
        <f t="shared" si="4"/>
        <v>94.392999999999986</v>
      </c>
      <c r="Q14" s="9" t="s">
        <v>19</v>
      </c>
    </row>
    <row r="15" spans="1:20" ht="18.75" x14ac:dyDescent="0.2">
      <c r="A15" s="25"/>
      <c r="B15" s="8">
        <v>12</v>
      </c>
      <c r="C15" s="9">
        <v>2025200614</v>
      </c>
      <c r="D15" s="8" t="s">
        <v>17</v>
      </c>
      <c r="E15" s="9">
        <v>91.73</v>
      </c>
      <c r="F15" s="9">
        <v>0</v>
      </c>
      <c r="G15" s="9">
        <v>0</v>
      </c>
      <c r="H15" s="9">
        <v>0</v>
      </c>
      <c r="I15" s="9">
        <f t="shared" si="0"/>
        <v>91.73</v>
      </c>
      <c r="J15" s="9">
        <f t="shared" si="1"/>
        <v>64.210999999999999</v>
      </c>
      <c r="K15" s="9">
        <v>10</v>
      </c>
      <c r="L15" s="8">
        <v>8</v>
      </c>
      <c r="M15" s="8">
        <v>15.5</v>
      </c>
      <c r="N15" s="8">
        <f t="shared" si="2"/>
        <v>33.5</v>
      </c>
      <c r="O15" s="9">
        <f t="shared" si="3"/>
        <v>30</v>
      </c>
      <c r="P15" s="11">
        <f t="shared" si="4"/>
        <v>94.210999999999999</v>
      </c>
      <c r="Q15" s="9" t="s">
        <v>19</v>
      </c>
    </row>
    <row r="16" spans="1:20" ht="18.75" x14ac:dyDescent="0.2">
      <c r="A16" s="25"/>
      <c r="B16" s="8">
        <v>13</v>
      </c>
      <c r="C16" s="9">
        <v>2025200626</v>
      </c>
      <c r="D16" s="8" t="s">
        <v>17</v>
      </c>
      <c r="E16" s="9">
        <v>91.59</v>
      </c>
      <c r="F16" s="9">
        <v>0</v>
      </c>
      <c r="G16" s="9">
        <v>0</v>
      </c>
      <c r="H16" s="9">
        <v>0</v>
      </c>
      <c r="I16" s="9">
        <f t="shared" si="0"/>
        <v>91.59</v>
      </c>
      <c r="J16" s="9">
        <f t="shared" si="1"/>
        <v>64.113</v>
      </c>
      <c r="K16" s="9">
        <v>10</v>
      </c>
      <c r="L16" s="8">
        <v>10</v>
      </c>
      <c r="M16" s="8">
        <v>14</v>
      </c>
      <c r="N16" s="8">
        <f t="shared" si="2"/>
        <v>34</v>
      </c>
      <c r="O16" s="9">
        <f t="shared" si="3"/>
        <v>30</v>
      </c>
      <c r="P16" s="11">
        <f t="shared" si="4"/>
        <v>94.113</v>
      </c>
      <c r="Q16" s="9" t="s">
        <v>19</v>
      </c>
    </row>
    <row r="17" spans="1:17" ht="18.75" x14ac:dyDescent="0.2">
      <c r="A17" s="25"/>
      <c r="B17" s="8">
        <v>14</v>
      </c>
      <c r="C17" s="9">
        <v>2025200621</v>
      </c>
      <c r="D17" s="8" t="s">
        <v>17</v>
      </c>
      <c r="E17" s="10">
        <v>91.43</v>
      </c>
      <c r="F17" s="9">
        <v>0</v>
      </c>
      <c r="G17" s="9">
        <v>0</v>
      </c>
      <c r="H17" s="9">
        <v>0</v>
      </c>
      <c r="I17" s="9">
        <f t="shared" si="0"/>
        <v>91.43</v>
      </c>
      <c r="J17" s="9">
        <f t="shared" si="1"/>
        <v>64.001000000000005</v>
      </c>
      <c r="K17" s="9">
        <v>10</v>
      </c>
      <c r="L17" s="8">
        <v>10</v>
      </c>
      <c r="M17" s="8">
        <v>17.8</v>
      </c>
      <c r="N17" s="8">
        <f t="shared" si="2"/>
        <v>37.799999999999997</v>
      </c>
      <c r="O17" s="9">
        <f t="shared" si="3"/>
        <v>30</v>
      </c>
      <c r="P17" s="11">
        <f t="shared" si="4"/>
        <v>94.001000000000005</v>
      </c>
      <c r="Q17" s="9" t="s">
        <v>19</v>
      </c>
    </row>
    <row r="18" spans="1:17" ht="18.75" x14ac:dyDescent="0.2">
      <c r="A18" s="25"/>
      <c r="B18" s="8">
        <v>15</v>
      </c>
      <c r="C18" s="9">
        <v>2025200622</v>
      </c>
      <c r="D18" s="8" t="s">
        <v>17</v>
      </c>
      <c r="E18" s="12">
        <v>90.81</v>
      </c>
      <c r="F18" s="9">
        <v>0</v>
      </c>
      <c r="G18" s="9">
        <v>0</v>
      </c>
      <c r="H18" s="9">
        <v>0</v>
      </c>
      <c r="I18" s="9">
        <f t="shared" si="0"/>
        <v>90.81</v>
      </c>
      <c r="J18" s="9">
        <f t="shared" si="1"/>
        <v>63.567</v>
      </c>
      <c r="K18" s="9">
        <v>10</v>
      </c>
      <c r="L18" s="8">
        <v>10</v>
      </c>
      <c r="M18" s="8">
        <v>9</v>
      </c>
      <c r="N18" s="8">
        <f t="shared" si="2"/>
        <v>29</v>
      </c>
      <c r="O18" s="9">
        <f t="shared" si="3"/>
        <v>29</v>
      </c>
      <c r="P18" s="11">
        <f t="shared" si="4"/>
        <v>92.567000000000007</v>
      </c>
      <c r="Q18" s="9" t="s">
        <v>19</v>
      </c>
    </row>
    <row r="19" spans="1:17" ht="18.75" x14ac:dyDescent="0.2">
      <c r="A19" s="25"/>
      <c r="B19" s="8">
        <v>16</v>
      </c>
      <c r="C19" s="9">
        <v>2025200627</v>
      </c>
      <c r="D19" s="8" t="s">
        <v>17</v>
      </c>
      <c r="E19" s="9">
        <v>90.64</v>
      </c>
      <c r="F19" s="9">
        <v>0</v>
      </c>
      <c r="G19" s="9">
        <v>0</v>
      </c>
      <c r="H19" s="9">
        <v>0</v>
      </c>
      <c r="I19" s="9">
        <f t="shared" si="0"/>
        <v>90.64</v>
      </c>
      <c r="J19" s="9">
        <f t="shared" si="1"/>
        <v>63.447999999999993</v>
      </c>
      <c r="K19" s="9">
        <v>10</v>
      </c>
      <c r="L19" s="8">
        <v>8</v>
      </c>
      <c r="M19" s="8">
        <v>10</v>
      </c>
      <c r="N19" s="8">
        <f t="shared" si="2"/>
        <v>28</v>
      </c>
      <c r="O19" s="9">
        <f t="shared" si="3"/>
        <v>28</v>
      </c>
      <c r="P19" s="11">
        <f t="shared" si="4"/>
        <v>91.447999999999993</v>
      </c>
      <c r="Q19" s="9" t="s">
        <v>19</v>
      </c>
    </row>
    <row r="20" spans="1:17" ht="18.75" x14ac:dyDescent="0.2">
      <c r="A20" s="26"/>
      <c r="B20" s="8">
        <v>17</v>
      </c>
      <c r="C20" s="9">
        <v>2025200630</v>
      </c>
      <c r="D20" s="8" t="s">
        <v>17</v>
      </c>
      <c r="E20" s="10">
        <v>92</v>
      </c>
      <c r="F20" s="9">
        <v>0</v>
      </c>
      <c r="G20" s="9">
        <v>0</v>
      </c>
      <c r="H20" s="9">
        <v>0</v>
      </c>
      <c r="I20" s="9">
        <f t="shared" si="0"/>
        <v>92</v>
      </c>
      <c r="J20" s="9">
        <f t="shared" si="1"/>
        <v>64.399999999999991</v>
      </c>
      <c r="K20" s="9">
        <v>10</v>
      </c>
      <c r="L20" s="8">
        <v>6</v>
      </c>
      <c r="M20" s="8">
        <v>8.6</v>
      </c>
      <c r="N20" s="8">
        <f t="shared" si="2"/>
        <v>24.6</v>
      </c>
      <c r="O20" s="9">
        <f t="shared" si="3"/>
        <v>24.6</v>
      </c>
      <c r="P20" s="11">
        <f t="shared" si="4"/>
        <v>89</v>
      </c>
      <c r="Q20" s="9" t="s">
        <v>19</v>
      </c>
    </row>
    <row r="21" spans="1:17" ht="18.75" x14ac:dyDescent="0.2">
      <c r="A21" s="24" t="s">
        <v>20</v>
      </c>
      <c r="B21" s="8">
        <v>1</v>
      </c>
      <c r="C21" s="8">
        <v>2025200635</v>
      </c>
      <c r="D21" s="8" t="s">
        <v>17</v>
      </c>
      <c r="E21" s="9">
        <v>89.13</v>
      </c>
      <c r="F21" s="9">
        <v>5</v>
      </c>
      <c r="G21" s="9">
        <v>0</v>
      </c>
      <c r="H21" s="9">
        <v>0</v>
      </c>
      <c r="I21" s="9">
        <f t="shared" si="0"/>
        <v>94.13</v>
      </c>
      <c r="J21" s="9">
        <f t="shared" si="1"/>
        <v>65.890999999999991</v>
      </c>
      <c r="K21" s="9">
        <v>10</v>
      </c>
      <c r="L21" s="8">
        <v>10</v>
      </c>
      <c r="M21" s="8">
        <v>9.6999999999999993</v>
      </c>
      <c r="N21" s="8">
        <f t="shared" si="2"/>
        <v>29.7</v>
      </c>
      <c r="O21" s="9">
        <f t="shared" si="3"/>
        <v>29.7</v>
      </c>
      <c r="P21" s="11">
        <f t="shared" si="4"/>
        <v>95.590999999999994</v>
      </c>
      <c r="Q21" s="9" t="s">
        <v>21</v>
      </c>
    </row>
    <row r="22" spans="1:17" ht="18.75" x14ac:dyDescent="0.2">
      <c r="A22" s="25"/>
      <c r="B22" s="8">
        <v>2</v>
      </c>
      <c r="C22" s="8">
        <v>2025200651</v>
      </c>
      <c r="D22" s="8" t="s">
        <v>17</v>
      </c>
      <c r="E22" s="9">
        <v>91.2</v>
      </c>
      <c r="F22" s="9">
        <v>0</v>
      </c>
      <c r="G22" s="9">
        <v>0</v>
      </c>
      <c r="H22" s="9">
        <v>0</v>
      </c>
      <c r="I22" s="9">
        <f t="shared" si="0"/>
        <v>91.2</v>
      </c>
      <c r="J22" s="9">
        <f t="shared" si="1"/>
        <v>63.839999999999996</v>
      </c>
      <c r="K22" s="9">
        <v>10</v>
      </c>
      <c r="L22" s="8">
        <v>14</v>
      </c>
      <c r="M22" s="8">
        <v>9.75</v>
      </c>
      <c r="N22" s="8">
        <f t="shared" si="2"/>
        <v>33.75</v>
      </c>
      <c r="O22" s="9">
        <f t="shared" si="3"/>
        <v>30</v>
      </c>
      <c r="P22" s="11">
        <f t="shared" si="4"/>
        <v>93.84</v>
      </c>
      <c r="Q22" s="9" t="s">
        <v>21</v>
      </c>
    </row>
    <row r="23" spans="1:17" ht="18.75" x14ac:dyDescent="0.2">
      <c r="A23" s="25"/>
      <c r="B23" s="8">
        <v>3</v>
      </c>
      <c r="C23" s="8">
        <v>2025200653</v>
      </c>
      <c r="D23" s="8" t="s">
        <v>17</v>
      </c>
      <c r="E23" s="9">
        <v>90.23</v>
      </c>
      <c r="F23" s="9">
        <v>0</v>
      </c>
      <c r="G23" s="9">
        <v>0</v>
      </c>
      <c r="H23" s="9">
        <v>0</v>
      </c>
      <c r="I23" s="9">
        <f t="shared" si="0"/>
        <v>90.23</v>
      </c>
      <c r="J23" s="9">
        <f t="shared" si="1"/>
        <v>63.161000000000001</v>
      </c>
      <c r="K23" s="9">
        <v>10</v>
      </c>
      <c r="L23" s="8">
        <v>12</v>
      </c>
      <c r="M23" s="8">
        <v>8</v>
      </c>
      <c r="N23" s="8">
        <f t="shared" si="2"/>
        <v>30</v>
      </c>
      <c r="O23" s="9">
        <f t="shared" si="3"/>
        <v>30</v>
      </c>
      <c r="P23" s="11">
        <f t="shared" si="4"/>
        <v>93.161000000000001</v>
      </c>
      <c r="Q23" s="9" t="s">
        <v>21</v>
      </c>
    </row>
    <row r="24" spans="1:17" ht="18.75" x14ac:dyDescent="0.2">
      <c r="A24" s="25"/>
      <c r="B24" s="8">
        <v>4</v>
      </c>
      <c r="C24" s="8">
        <v>2025200663</v>
      </c>
      <c r="D24" s="8" t="s">
        <v>17</v>
      </c>
      <c r="E24" s="9">
        <v>89.74</v>
      </c>
      <c r="F24" s="9">
        <v>0</v>
      </c>
      <c r="G24" s="9">
        <v>0</v>
      </c>
      <c r="H24" s="9">
        <v>0</v>
      </c>
      <c r="I24" s="9">
        <f t="shared" si="0"/>
        <v>89.74</v>
      </c>
      <c r="J24" s="9">
        <f t="shared" si="1"/>
        <v>62.817999999999991</v>
      </c>
      <c r="K24" s="9">
        <v>10</v>
      </c>
      <c r="L24" s="8">
        <v>9</v>
      </c>
      <c r="M24" s="8">
        <v>11</v>
      </c>
      <c r="N24" s="8">
        <f t="shared" si="2"/>
        <v>30</v>
      </c>
      <c r="O24" s="9">
        <f t="shared" si="3"/>
        <v>30</v>
      </c>
      <c r="P24" s="11">
        <f t="shared" si="4"/>
        <v>92.817999999999984</v>
      </c>
      <c r="Q24" s="9" t="s">
        <v>21</v>
      </c>
    </row>
    <row r="25" spans="1:17" ht="18.75" x14ac:dyDescent="0.2">
      <c r="A25" s="25"/>
      <c r="B25" s="8">
        <v>5</v>
      </c>
      <c r="C25" s="8">
        <v>2025200647</v>
      </c>
      <c r="D25" s="8" t="s">
        <v>17</v>
      </c>
      <c r="E25" s="9">
        <v>89.65</v>
      </c>
      <c r="F25" s="9">
        <v>0</v>
      </c>
      <c r="G25" s="9">
        <v>0</v>
      </c>
      <c r="H25" s="9">
        <v>0</v>
      </c>
      <c r="I25" s="9">
        <f t="shared" si="0"/>
        <v>89.65</v>
      </c>
      <c r="J25" s="9">
        <f t="shared" si="1"/>
        <v>62.755000000000003</v>
      </c>
      <c r="K25" s="9">
        <v>10</v>
      </c>
      <c r="L25" s="8">
        <v>12</v>
      </c>
      <c r="M25" s="8">
        <v>10.8</v>
      </c>
      <c r="N25" s="8">
        <f t="shared" si="2"/>
        <v>32.799999999999997</v>
      </c>
      <c r="O25" s="9">
        <f t="shared" si="3"/>
        <v>30</v>
      </c>
      <c r="P25" s="11">
        <f t="shared" si="4"/>
        <v>92.754999999999995</v>
      </c>
      <c r="Q25" s="9" t="s">
        <v>21</v>
      </c>
    </row>
    <row r="26" spans="1:17" ht="18.75" x14ac:dyDescent="0.2">
      <c r="A26" s="25"/>
      <c r="B26" s="8">
        <v>6</v>
      </c>
      <c r="C26" s="8">
        <v>2025200658</v>
      </c>
      <c r="D26" s="8" t="s">
        <v>17</v>
      </c>
      <c r="E26" s="9">
        <v>89.61</v>
      </c>
      <c r="F26" s="9">
        <v>0</v>
      </c>
      <c r="G26" s="9">
        <v>0</v>
      </c>
      <c r="H26" s="9">
        <v>0</v>
      </c>
      <c r="I26" s="9">
        <f t="shared" si="0"/>
        <v>89.61</v>
      </c>
      <c r="J26" s="9">
        <f t="shared" si="1"/>
        <v>62.726999999999997</v>
      </c>
      <c r="K26" s="9">
        <v>10</v>
      </c>
      <c r="L26" s="8">
        <v>10</v>
      </c>
      <c r="M26" s="8">
        <v>13</v>
      </c>
      <c r="N26" s="8">
        <f t="shared" si="2"/>
        <v>33</v>
      </c>
      <c r="O26" s="9">
        <f t="shared" si="3"/>
        <v>30</v>
      </c>
      <c r="P26" s="11">
        <f t="shared" si="4"/>
        <v>92.727000000000004</v>
      </c>
      <c r="Q26" s="9" t="s">
        <v>21</v>
      </c>
    </row>
    <row r="27" spans="1:17" ht="18.75" x14ac:dyDescent="0.2">
      <c r="A27" s="25"/>
      <c r="B27" s="8">
        <v>7</v>
      </c>
      <c r="C27" s="8">
        <v>2025200643</v>
      </c>
      <c r="D27" s="8" t="s">
        <v>17</v>
      </c>
      <c r="E27" s="9">
        <v>89.47</v>
      </c>
      <c r="F27" s="9">
        <v>0</v>
      </c>
      <c r="G27" s="9">
        <v>0</v>
      </c>
      <c r="H27" s="9">
        <v>0</v>
      </c>
      <c r="I27" s="9">
        <f t="shared" si="0"/>
        <v>89.47</v>
      </c>
      <c r="J27" s="9">
        <f t="shared" si="1"/>
        <v>62.628999999999998</v>
      </c>
      <c r="K27" s="9">
        <v>10</v>
      </c>
      <c r="L27" s="8">
        <v>12</v>
      </c>
      <c r="M27" s="8">
        <v>8</v>
      </c>
      <c r="N27" s="8">
        <f t="shared" si="2"/>
        <v>30</v>
      </c>
      <c r="O27" s="9">
        <f t="shared" si="3"/>
        <v>30</v>
      </c>
      <c r="P27" s="11">
        <f t="shared" si="4"/>
        <v>92.628999999999991</v>
      </c>
      <c r="Q27" s="9" t="s">
        <v>21</v>
      </c>
    </row>
    <row r="28" spans="1:17" ht="18.75" x14ac:dyDescent="0.2">
      <c r="A28" s="25"/>
      <c r="B28" s="8">
        <v>8</v>
      </c>
      <c r="C28" s="8">
        <v>2025200664</v>
      </c>
      <c r="D28" s="8" t="s">
        <v>17</v>
      </c>
      <c r="E28" s="9">
        <v>88.78</v>
      </c>
      <c r="F28" s="9">
        <v>0</v>
      </c>
      <c r="G28" s="9">
        <v>0</v>
      </c>
      <c r="H28" s="9">
        <v>0</v>
      </c>
      <c r="I28" s="9">
        <f t="shared" si="0"/>
        <v>88.78</v>
      </c>
      <c r="J28" s="9">
        <f t="shared" si="1"/>
        <v>62.145999999999994</v>
      </c>
      <c r="K28" s="9">
        <v>10</v>
      </c>
      <c r="L28" s="8">
        <v>15</v>
      </c>
      <c r="M28" s="8">
        <v>14.6</v>
      </c>
      <c r="N28" s="8">
        <f t="shared" si="2"/>
        <v>39.6</v>
      </c>
      <c r="O28" s="9">
        <f t="shared" si="3"/>
        <v>30</v>
      </c>
      <c r="P28" s="11">
        <f t="shared" si="4"/>
        <v>92.145999999999987</v>
      </c>
      <c r="Q28" s="9" t="s">
        <v>21</v>
      </c>
    </row>
    <row r="29" spans="1:17" ht="18.75" x14ac:dyDescent="0.2">
      <c r="A29" s="25"/>
      <c r="B29" s="8">
        <v>9</v>
      </c>
      <c r="C29" s="8">
        <v>2025200641</v>
      </c>
      <c r="D29" s="8" t="s">
        <v>17</v>
      </c>
      <c r="E29" s="9">
        <v>88.69</v>
      </c>
      <c r="F29" s="9">
        <v>0</v>
      </c>
      <c r="G29" s="9">
        <v>0</v>
      </c>
      <c r="H29" s="9">
        <v>0</v>
      </c>
      <c r="I29" s="9">
        <f t="shared" si="0"/>
        <v>88.69</v>
      </c>
      <c r="J29" s="9">
        <f t="shared" si="1"/>
        <v>62.082999999999991</v>
      </c>
      <c r="K29" s="9">
        <v>10</v>
      </c>
      <c r="L29" s="8">
        <v>14</v>
      </c>
      <c r="M29" s="8">
        <v>9.8000000000000007</v>
      </c>
      <c r="N29" s="8">
        <f t="shared" si="2"/>
        <v>33.799999999999997</v>
      </c>
      <c r="O29" s="9">
        <f t="shared" si="3"/>
        <v>30</v>
      </c>
      <c r="P29" s="11">
        <f t="shared" si="4"/>
        <v>92.082999999999998</v>
      </c>
      <c r="Q29" s="9" t="s">
        <v>21</v>
      </c>
    </row>
    <row r="30" spans="1:17" ht="18.75" x14ac:dyDescent="0.2">
      <c r="A30" s="25"/>
      <c r="B30" s="8">
        <v>10</v>
      </c>
      <c r="C30" s="8">
        <v>2025200646</v>
      </c>
      <c r="D30" s="8" t="s">
        <v>17</v>
      </c>
      <c r="E30" s="9">
        <v>88.69</v>
      </c>
      <c r="F30" s="9">
        <v>0</v>
      </c>
      <c r="G30" s="9">
        <v>0</v>
      </c>
      <c r="H30" s="9">
        <v>0</v>
      </c>
      <c r="I30" s="9">
        <f t="shared" si="0"/>
        <v>88.69</v>
      </c>
      <c r="J30" s="9">
        <f t="shared" si="1"/>
        <v>62.082999999999991</v>
      </c>
      <c r="K30" s="9">
        <v>10</v>
      </c>
      <c r="L30" s="8">
        <v>10</v>
      </c>
      <c r="M30" s="8">
        <v>10</v>
      </c>
      <c r="N30" s="8">
        <f t="shared" si="2"/>
        <v>30</v>
      </c>
      <c r="O30" s="9">
        <f t="shared" si="3"/>
        <v>30</v>
      </c>
      <c r="P30" s="11">
        <f t="shared" si="4"/>
        <v>92.082999999999998</v>
      </c>
      <c r="Q30" s="9" t="s">
        <v>21</v>
      </c>
    </row>
    <row r="31" spans="1:17" ht="18.75" x14ac:dyDescent="0.2">
      <c r="A31" s="25"/>
      <c r="B31" s="8">
        <v>11</v>
      </c>
      <c r="C31" s="8">
        <v>2025200659</v>
      </c>
      <c r="D31" s="8" t="s">
        <v>17</v>
      </c>
      <c r="E31" s="9">
        <v>88.54</v>
      </c>
      <c r="F31" s="9">
        <v>0</v>
      </c>
      <c r="G31" s="9">
        <v>0</v>
      </c>
      <c r="H31" s="9">
        <v>0</v>
      </c>
      <c r="I31" s="9">
        <f t="shared" si="0"/>
        <v>88.54</v>
      </c>
      <c r="J31" s="9">
        <f t="shared" si="1"/>
        <v>61.978000000000002</v>
      </c>
      <c r="K31" s="9">
        <v>10</v>
      </c>
      <c r="L31" s="8">
        <v>12</v>
      </c>
      <c r="M31" s="8">
        <v>8.4</v>
      </c>
      <c r="N31" s="8">
        <f t="shared" si="2"/>
        <v>30.4</v>
      </c>
      <c r="O31" s="9">
        <f t="shared" si="3"/>
        <v>30</v>
      </c>
      <c r="P31" s="11">
        <f t="shared" si="4"/>
        <v>91.978000000000009</v>
      </c>
      <c r="Q31" s="9" t="s">
        <v>21</v>
      </c>
    </row>
    <row r="32" spans="1:17" ht="18.75" x14ac:dyDescent="0.2">
      <c r="A32" s="25"/>
      <c r="B32" s="8">
        <v>12</v>
      </c>
      <c r="C32" s="8">
        <v>2025200662</v>
      </c>
      <c r="D32" s="8" t="s">
        <v>17</v>
      </c>
      <c r="E32" s="9">
        <v>88.51</v>
      </c>
      <c r="F32" s="9">
        <v>0</v>
      </c>
      <c r="G32" s="9">
        <v>0</v>
      </c>
      <c r="H32" s="9">
        <v>0</v>
      </c>
      <c r="I32" s="9">
        <f t="shared" si="0"/>
        <v>88.51</v>
      </c>
      <c r="J32" s="9">
        <f t="shared" si="1"/>
        <v>61.957000000000001</v>
      </c>
      <c r="K32" s="9">
        <v>10</v>
      </c>
      <c r="L32" s="8">
        <v>10</v>
      </c>
      <c r="M32" s="8">
        <v>13</v>
      </c>
      <c r="N32" s="8">
        <f t="shared" si="2"/>
        <v>33</v>
      </c>
      <c r="O32" s="9">
        <f t="shared" si="3"/>
        <v>30</v>
      </c>
      <c r="P32" s="11">
        <f t="shared" si="4"/>
        <v>91.956999999999994</v>
      </c>
      <c r="Q32" s="9" t="s">
        <v>21</v>
      </c>
    </row>
    <row r="33" spans="1:17" ht="18.75" x14ac:dyDescent="0.2">
      <c r="A33" s="25"/>
      <c r="B33" s="8">
        <v>13</v>
      </c>
      <c r="C33" s="8">
        <v>2025200634</v>
      </c>
      <c r="D33" s="8" t="s">
        <v>17</v>
      </c>
      <c r="E33" s="9">
        <v>88.41</v>
      </c>
      <c r="F33" s="9">
        <v>0</v>
      </c>
      <c r="G33" s="9">
        <v>0</v>
      </c>
      <c r="H33" s="9">
        <v>0</v>
      </c>
      <c r="I33" s="9">
        <f t="shared" si="0"/>
        <v>88.41</v>
      </c>
      <c r="J33" s="9">
        <f t="shared" si="1"/>
        <v>61.886999999999993</v>
      </c>
      <c r="K33" s="9">
        <v>10</v>
      </c>
      <c r="L33" s="8">
        <v>13</v>
      </c>
      <c r="M33" s="8">
        <v>21.8</v>
      </c>
      <c r="N33" s="8">
        <f t="shared" si="2"/>
        <v>44.8</v>
      </c>
      <c r="O33" s="9">
        <f t="shared" si="3"/>
        <v>30</v>
      </c>
      <c r="P33" s="11">
        <f t="shared" si="4"/>
        <v>91.887</v>
      </c>
      <c r="Q33" s="9" t="s">
        <v>21</v>
      </c>
    </row>
    <row r="34" spans="1:17" ht="18.75" x14ac:dyDescent="0.2">
      <c r="A34" s="25"/>
      <c r="B34" s="8">
        <v>14</v>
      </c>
      <c r="C34" s="8">
        <v>2025200649</v>
      </c>
      <c r="D34" s="8" t="s">
        <v>17</v>
      </c>
      <c r="E34" s="9">
        <v>88.29</v>
      </c>
      <c r="F34" s="9">
        <v>0</v>
      </c>
      <c r="G34" s="9">
        <v>0</v>
      </c>
      <c r="H34" s="9">
        <v>0</v>
      </c>
      <c r="I34" s="9">
        <f t="shared" si="0"/>
        <v>88.29</v>
      </c>
      <c r="J34" s="9">
        <f t="shared" si="1"/>
        <v>61.802999999999997</v>
      </c>
      <c r="K34" s="9">
        <v>10</v>
      </c>
      <c r="L34" s="8">
        <v>11</v>
      </c>
      <c r="M34" s="8">
        <v>10</v>
      </c>
      <c r="N34" s="8">
        <f t="shared" si="2"/>
        <v>31</v>
      </c>
      <c r="O34" s="9">
        <f t="shared" si="3"/>
        <v>30</v>
      </c>
      <c r="P34" s="11">
        <f t="shared" si="4"/>
        <v>91.802999999999997</v>
      </c>
      <c r="Q34" s="9" t="s">
        <v>21</v>
      </c>
    </row>
    <row r="35" spans="1:17" ht="18.75" x14ac:dyDescent="0.2">
      <c r="A35" s="25"/>
      <c r="B35" s="8">
        <v>15</v>
      </c>
      <c r="C35" s="8">
        <v>2025200656</v>
      </c>
      <c r="D35" s="8" t="s">
        <v>17</v>
      </c>
      <c r="E35" s="9">
        <v>88.29</v>
      </c>
      <c r="F35" s="9">
        <v>0</v>
      </c>
      <c r="G35" s="9">
        <v>0</v>
      </c>
      <c r="H35" s="9">
        <v>0</v>
      </c>
      <c r="I35" s="9">
        <f t="shared" si="0"/>
        <v>88.29</v>
      </c>
      <c r="J35" s="9">
        <f t="shared" si="1"/>
        <v>61.802999999999997</v>
      </c>
      <c r="K35" s="9">
        <v>10</v>
      </c>
      <c r="L35" s="8">
        <v>10</v>
      </c>
      <c r="M35" s="8">
        <v>16</v>
      </c>
      <c r="N35" s="8">
        <f t="shared" si="2"/>
        <v>36</v>
      </c>
      <c r="O35" s="9">
        <f t="shared" si="3"/>
        <v>30</v>
      </c>
      <c r="P35" s="11">
        <f t="shared" si="4"/>
        <v>91.802999999999997</v>
      </c>
      <c r="Q35" s="9" t="s">
        <v>19</v>
      </c>
    </row>
    <row r="36" spans="1:17" ht="18.75" x14ac:dyDescent="0.2">
      <c r="A36" s="25"/>
      <c r="B36" s="8">
        <v>16</v>
      </c>
      <c r="C36" s="8">
        <v>2025200660</v>
      </c>
      <c r="D36" s="8" t="s">
        <v>17</v>
      </c>
      <c r="E36" s="9">
        <v>88.21</v>
      </c>
      <c r="F36" s="9">
        <v>0</v>
      </c>
      <c r="G36" s="9">
        <v>0</v>
      </c>
      <c r="H36" s="9">
        <v>0</v>
      </c>
      <c r="I36" s="9">
        <f t="shared" si="0"/>
        <v>88.21</v>
      </c>
      <c r="J36" s="9">
        <f t="shared" si="1"/>
        <v>61.746999999999993</v>
      </c>
      <c r="K36" s="9">
        <v>10</v>
      </c>
      <c r="L36" s="8">
        <v>10</v>
      </c>
      <c r="M36" s="8">
        <v>11</v>
      </c>
      <c r="N36" s="8">
        <f t="shared" si="2"/>
        <v>31</v>
      </c>
      <c r="O36" s="9">
        <f t="shared" si="3"/>
        <v>30</v>
      </c>
      <c r="P36" s="11">
        <f t="shared" si="4"/>
        <v>91.746999999999986</v>
      </c>
      <c r="Q36" s="9" t="s">
        <v>19</v>
      </c>
    </row>
    <row r="37" spans="1:17" ht="18.75" x14ac:dyDescent="0.2">
      <c r="A37" s="25"/>
      <c r="B37" s="8">
        <v>17</v>
      </c>
      <c r="C37" s="8">
        <v>2025200632</v>
      </c>
      <c r="D37" s="8" t="s">
        <v>17</v>
      </c>
      <c r="E37" s="9">
        <v>88.15</v>
      </c>
      <c r="F37" s="9">
        <v>0</v>
      </c>
      <c r="G37" s="9">
        <v>0</v>
      </c>
      <c r="H37" s="9">
        <v>0</v>
      </c>
      <c r="I37" s="9">
        <f t="shared" si="0"/>
        <v>88.15</v>
      </c>
      <c r="J37" s="9">
        <f t="shared" si="1"/>
        <v>61.704999999999998</v>
      </c>
      <c r="K37" s="9">
        <v>10</v>
      </c>
      <c r="L37" s="8">
        <v>10</v>
      </c>
      <c r="M37" s="8">
        <v>11</v>
      </c>
      <c r="N37" s="8">
        <f t="shared" si="2"/>
        <v>31</v>
      </c>
      <c r="O37" s="9">
        <f t="shared" si="3"/>
        <v>30</v>
      </c>
      <c r="P37" s="11">
        <f t="shared" si="4"/>
        <v>91.704999999999998</v>
      </c>
      <c r="Q37" s="9" t="s">
        <v>19</v>
      </c>
    </row>
    <row r="38" spans="1:17" ht="18.75" x14ac:dyDescent="0.2">
      <c r="A38" s="25"/>
      <c r="B38" s="8">
        <v>18</v>
      </c>
      <c r="C38" s="8">
        <v>2025200648</v>
      </c>
      <c r="D38" s="8" t="s">
        <v>17</v>
      </c>
      <c r="E38" s="9">
        <v>88.13</v>
      </c>
      <c r="F38" s="9">
        <v>0</v>
      </c>
      <c r="G38" s="9">
        <v>0</v>
      </c>
      <c r="H38" s="9">
        <v>0</v>
      </c>
      <c r="I38" s="9">
        <f t="shared" si="0"/>
        <v>88.13</v>
      </c>
      <c r="J38" s="9">
        <f t="shared" si="1"/>
        <v>61.690999999999995</v>
      </c>
      <c r="K38" s="9">
        <v>10</v>
      </c>
      <c r="L38" s="8">
        <v>12</v>
      </c>
      <c r="M38" s="8">
        <v>8</v>
      </c>
      <c r="N38" s="8">
        <f t="shared" si="2"/>
        <v>30</v>
      </c>
      <c r="O38" s="9">
        <f t="shared" si="3"/>
        <v>30</v>
      </c>
      <c r="P38" s="11">
        <f t="shared" si="4"/>
        <v>91.691000000000003</v>
      </c>
      <c r="Q38" s="9" t="s">
        <v>19</v>
      </c>
    </row>
    <row r="39" spans="1:17" ht="18.75" x14ac:dyDescent="0.2">
      <c r="A39" s="25"/>
      <c r="B39" s="8">
        <v>19</v>
      </c>
      <c r="C39" s="8">
        <v>2025200645</v>
      </c>
      <c r="D39" s="8" t="s">
        <v>17</v>
      </c>
      <c r="E39" s="9">
        <v>87.93</v>
      </c>
      <c r="F39" s="9">
        <v>0</v>
      </c>
      <c r="G39" s="9">
        <v>0</v>
      </c>
      <c r="H39" s="9">
        <v>0</v>
      </c>
      <c r="I39" s="9">
        <f t="shared" si="0"/>
        <v>87.93</v>
      </c>
      <c r="J39" s="9">
        <f t="shared" si="1"/>
        <v>61.551000000000002</v>
      </c>
      <c r="K39" s="9">
        <v>10</v>
      </c>
      <c r="L39" s="8">
        <v>14</v>
      </c>
      <c r="M39" s="8">
        <v>10</v>
      </c>
      <c r="N39" s="8">
        <f t="shared" si="2"/>
        <v>34</v>
      </c>
      <c r="O39" s="9">
        <f t="shared" si="3"/>
        <v>30</v>
      </c>
      <c r="P39" s="11">
        <f t="shared" si="4"/>
        <v>91.551000000000002</v>
      </c>
      <c r="Q39" s="9" t="s">
        <v>19</v>
      </c>
    </row>
    <row r="40" spans="1:17" ht="18.75" x14ac:dyDescent="0.2">
      <c r="A40" s="25"/>
      <c r="B40" s="8">
        <v>20</v>
      </c>
      <c r="C40" s="8">
        <v>2025200633</v>
      </c>
      <c r="D40" s="8" t="s">
        <v>17</v>
      </c>
      <c r="E40" s="9">
        <v>87.73</v>
      </c>
      <c r="F40" s="9">
        <v>0</v>
      </c>
      <c r="G40" s="9">
        <v>0</v>
      </c>
      <c r="H40" s="9">
        <v>0</v>
      </c>
      <c r="I40" s="9">
        <f t="shared" si="0"/>
        <v>87.73</v>
      </c>
      <c r="J40" s="9">
        <f t="shared" si="1"/>
        <v>61.411000000000001</v>
      </c>
      <c r="K40" s="9">
        <v>10</v>
      </c>
      <c r="L40" s="8">
        <v>14</v>
      </c>
      <c r="M40" s="8">
        <v>14.6</v>
      </c>
      <c r="N40" s="8">
        <f t="shared" si="2"/>
        <v>38.6</v>
      </c>
      <c r="O40" s="9">
        <f t="shared" si="3"/>
        <v>30</v>
      </c>
      <c r="P40" s="11">
        <f t="shared" si="4"/>
        <v>91.411000000000001</v>
      </c>
      <c r="Q40" s="9" t="s">
        <v>19</v>
      </c>
    </row>
    <row r="41" spans="1:17" ht="18.75" x14ac:dyDescent="0.2">
      <c r="A41" s="25"/>
      <c r="B41" s="8">
        <v>21</v>
      </c>
      <c r="C41" s="8">
        <v>2025200655</v>
      </c>
      <c r="D41" s="8" t="s">
        <v>17</v>
      </c>
      <c r="E41" s="9">
        <v>87.81</v>
      </c>
      <c r="F41" s="9">
        <v>0</v>
      </c>
      <c r="G41" s="9">
        <v>0</v>
      </c>
      <c r="H41" s="9">
        <v>0</v>
      </c>
      <c r="I41" s="9">
        <f t="shared" si="0"/>
        <v>87.81</v>
      </c>
      <c r="J41" s="9">
        <f t="shared" si="1"/>
        <v>61.466999999999999</v>
      </c>
      <c r="K41" s="9">
        <v>10</v>
      </c>
      <c r="L41" s="8">
        <v>10</v>
      </c>
      <c r="M41" s="8">
        <v>9</v>
      </c>
      <c r="N41" s="8">
        <f t="shared" si="2"/>
        <v>29</v>
      </c>
      <c r="O41" s="9">
        <f t="shared" si="3"/>
        <v>29</v>
      </c>
      <c r="P41" s="11">
        <f t="shared" si="4"/>
        <v>90.466999999999999</v>
      </c>
      <c r="Q41" s="9" t="s">
        <v>19</v>
      </c>
    </row>
    <row r="42" spans="1:17" ht="18.75" x14ac:dyDescent="0.2">
      <c r="A42" s="25"/>
      <c r="B42" s="8">
        <v>22</v>
      </c>
      <c r="C42" s="8">
        <v>2025200638</v>
      </c>
      <c r="D42" s="8" t="s">
        <v>17</v>
      </c>
      <c r="E42" s="9">
        <v>86.24</v>
      </c>
      <c r="F42" s="9">
        <v>0</v>
      </c>
      <c r="G42" s="9">
        <v>0</v>
      </c>
      <c r="H42" s="9">
        <v>0</v>
      </c>
      <c r="I42" s="9">
        <f t="shared" si="0"/>
        <v>86.24</v>
      </c>
      <c r="J42" s="9">
        <f t="shared" si="1"/>
        <v>60.367999999999995</v>
      </c>
      <c r="K42" s="9">
        <v>10</v>
      </c>
      <c r="L42" s="8">
        <v>10</v>
      </c>
      <c r="M42" s="8">
        <v>13</v>
      </c>
      <c r="N42" s="8">
        <f t="shared" si="2"/>
        <v>33</v>
      </c>
      <c r="O42" s="9">
        <f t="shared" si="3"/>
        <v>30</v>
      </c>
      <c r="P42" s="11">
        <f t="shared" si="4"/>
        <v>90.367999999999995</v>
      </c>
      <c r="Q42" s="9" t="s">
        <v>19</v>
      </c>
    </row>
    <row r="43" spans="1:17" ht="18.75" x14ac:dyDescent="0.2">
      <c r="A43" s="25"/>
      <c r="B43" s="8">
        <v>23</v>
      </c>
      <c r="C43" s="8">
        <v>2025200640</v>
      </c>
      <c r="D43" s="8" t="s">
        <v>17</v>
      </c>
      <c r="E43" s="9">
        <v>86.13</v>
      </c>
      <c r="F43" s="9">
        <v>0</v>
      </c>
      <c r="G43" s="9">
        <v>0</v>
      </c>
      <c r="H43" s="9">
        <v>0</v>
      </c>
      <c r="I43" s="9">
        <f t="shared" si="0"/>
        <v>86.13</v>
      </c>
      <c r="J43" s="9">
        <f t="shared" si="1"/>
        <v>60.29099999999999</v>
      </c>
      <c r="K43" s="9">
        <v>10</v>
      </c>
      <c r="L43" s="8">
        <v>12</v>
      </c>
      <c r="M43" s="8">
        <v>9</v>
      </c>
      <c r="N43" s="8">
        <f t="shared" si="2"/>
        <v>31</v>
      </c>
      <c r="O43" s="9">
        <f t="shared" si="3"/>
        <v>30</v>
      </c>
      <c r="P43" s="11">
        <f t="shared" si="4"/>
        <v>90.290999999999997</v>
      </c>
      <c r="Q43" s="9" t="s">
        <v>19</v>
      </c>
    </row>
    <row r="44" spans="1:17" ht="18.75" x14ac:dyDescent="0.2">
      <c r="A44" s="25"/>
      <c r="B44" s="8">
        <v>24</v>
      </c>
      <c r="C44" s="8">
        <v>2025200657</v>
      </c>
      <c r="D44" s="8" t="s">
        <v>17</v>
      </c>
      <c r="E44" s="9">
        <v>88.86</v>
      </c>
      <c r="F44" s="9">
        <v>0</v>
      </c>
      <c r="G44" s="9">
        <v>0</v>
      </c>
      <c r="H44" s="9">
        <v>0</v>
      </c>
      <c r="I44" s="9">
        <f t="shared" si="0"/>
        <v>88.86</v>
      </c>
      <c r="J44" s="9">
        <f t="shared" si="1"/>
        <v>62.201999999999998</v>
      </c>
      <c r="K44" s="9">
        <v>10</v>
      </c>
      <c r="L44" s="8">
        <v>10</v>
      </c>
      <c r="M44" s="8">
        <v>8</v>
      </c>
      <c r="N44" s="8">
        <f t="shared" si="2"/>
        <v>28</v>
      </c>
      <c r="O44" s="9">
        <f t="shared" si="3"/>
        <v>28</v>
      </c>
      <c r="P44" s="11">
        <f t="shared" si="4"/>
        <v>90.201999999999998</v>
      </c>
      <c r="Q44" s="9" t="s">
        <v>19</v>
      </c>
    </row>
    <row r="45" spans="1:17" ht="18.75" x14ac:dyDescent="0.2">
      <c r="A45" s="25"/>
      <c r="B45" s="8">
        <v>25</v>
      </c>
      <c r="C45" s="8">
        <v>2025200639</v>
      </c>
      <c r="D45" s="8" t="s">
        <v>17</v>
      </c>
      <c r="E45" s="9">
        <v>89.09</v>
      </c>
      <c r="F45" s="9">
        <v>0</v>
      </c>
      <c r="G45" s="9">
        <v>0</v>
      </c>
      <c r="H45" s="9">
        <v>0</v>
      </c>
      <c r="I45" s="9">
        <f t="shared" si="0"/>
        <v>89.09</v>
      </c>
      <c r="J45" s="9">
        <f t="shared" si="1"/>
        <v>62.363</v>
      </c>
      <c r="K45" s="9">
        <v>10</v>
      </c>
      <c r="L45" s="8">
        <v>10</v>
      </c>
      <c r="M45" s="8">
        <v>7.75</v>
      </c>
      <c r="N45" s="8">
        <f t="shared" si="2"/>
        <v>27.75</v>
      </c>
      <c r="O45" s="9">
        <f t="shared" si="3"/>
        <v>27.75</v>
      </c>
      <c r="P45" s="11">
        <f t="shared" si="4"/>
        <v>90.113</v>
      </c>
      <c r="Q45" s="9" t="s">
        <v>19</v>
      </c>
    </row>
    <row r="46" spans="1:17" ht="18.75" x14ac:dyDescent="0.2">
      <c r="A46" s="25"/>
      <c r="B46" s="8">
        <v>26</v>
      </c>
      <c r="C46" s="8">
        <v>2025200644</v>
      </c>
      <c r="D46" s="8" t="s">
        <v>17</v>
      </c>
      <c r="E46" s="9">
        <v>85.45</v>
      </c>
      <c r="F46" s="9">
        <v>0</v>
      </c>
      <c r="G46" s="9">
        <v>0</v>
      </c>
      <c r="H46" s="9">
        <v>0</v>
      </c>
      <c r="I46" s="9">
        <f t="shared" si="0"/>
        <v>85.45</v>
      </c>
      <c r="J46" s="9">
        <f t="shared" si="1"/>
        <v>59.814999999999998</v>
      </c>
      <c r="K46" s="9">
        <v>10</v>
      </c>
      <c r="L46" s="8">
        <v>10</v>
      </c>
      <c r="M46" s="8">
        <v>12</v>
      </c>
      <c r="N46" s="8">
        <f t="shared" si="2"/>
        <v>32</v>
      </c>
      <c r="O46" s="9">
        <f t="shared" si="3"/>
        <v>30</v>
      </c>
      <c r="P46" s="11">
        <f t="shared" si="4"/>
        <v>89.814999999999998</v>
      </c>
      <c r="Q46" s="9" t="s">
        <v>19</v>
      </c>
    </row>
    <row r="47" spans="1:17" ht="18.75" x14ac:dyDescent="0.2">
      <c r="A47" s="25"/>
      <c r="B47" s="8">
        <v>27</v>
      </c>
      <c r="C47" s="8">
        <v>2025200631</v>
      </c>
      <c r="D47" s="8" t="s">
        <v>17</v>
      </c>
      <c r="E47" s="9">
        <v>85.31</v>
      </c>
      <c r="F47" s="9">
        <v>0</v>
      </c>
      <c r="G47" s="9">
        <v>0</v>
      </c>
      <c r="H47" s="9">
        <v>0</v>
      </c>
      <c r="I47" s="9">
        <f t="shared" si="0"/>
        <v>85.31</v>
      </c>
      <c r="J47" s="9">
        <f t="shared" si="1"/>
        <v>59.716999999999999</v>
      </c>
      <c r="K47" s="9">
        <v>10</v>
      </c>
      <c r="L47" s="8">
        <v>10</v>
      </c>
      <c r="M47" s="8">
        <v>13</v>
      </c>
      <c r="N47" s="8">
        <f t="shared" si="2"/>
        <v>33</v>
      </c>
      <c r="O47" s="9">
        <f t="shared" si="3"/>
        <v>30</v>
      </c>
      <c r="P47" s="11">
        <f t="shared" si="4"/>
        <v>89.716999999999999</v>
      </c>
      <c r="Q47" s="9" t="s">
        <v>19</v>
      </c>
    </row>
    <row r="48" spans="1:17" ht="18.75" x14ac:dyDescent="0.2">
      <c r="A48" s="25"/>
      <c r="B48" s="8">
        <v>28</v>
      </c>
      <c r="C48" s="8">
        <v>2025200650</v>
      </c>
      <c r="D48" s="8" t="s">
        <v>17</v>
      </c>
      <c r="E48" s="9">
        <v>86.6</v>
      </c>
      <c r="F48" s="9">
        <v>0</v>
      </c>
      <c r="G48" s="9">
        <v>0</v>
      </c>
      <c r="H48" s="9">
        <v>0</v>
      </c>
      <c r="I48" s="9">
        <f t="shared" si="0"/>
        <v>86.6</v>
      </c>
      <c r="J48" s="9">
        <f t="shared" si="1"/>
        <v>60.61999999999999</v>
      </c>
      <c r="K48" s="9">
        <v>10</v>
      </c>
      <c r="L48" s="8">
        <v>10</v>
      </c>
      <c r="M48" s="8">
        <v>9</v>
      </c>
      <c r="N48" s="8">
        <f t="shared" si="2"/>
        <v>29</v>
      </c>
      <c r="O48" s="9">
        <f t="shared" si="3"/>
        <v>29</v>
      </c>
      <c r="P48" s="11">
        <f t="shared" si="4"/>
        <v>89.61999999999999</v>
      </c>
      <c r="Q48" s="9" t="s">
        <v>19</v>
      </c>
    </row>
    <row r="49" spans="1:17" ht="18.75" x14ac:dyDescent="0.2">
      <c r="A49" s="25"/>
      <c r="B49" s="8">
        <v>29</v>
      </c>
      <c r="C49" s="8">
        <v>2025200637</v>
      </c>
      <c r="D49" s="8" t="s">
        <v>17</v>
      </c>
      <c r="E49" s="9">
        <v>84.97</v>
      </c>
      <c r="F49" s="9">
        <v>0</v>
      </c>
      <c r="G49" s="9">
        <v>0</v>
      </c>
      <c r="H49" s="9">
        <v>0</v>
      </c>
      <c r="I49" s="9">
        <f t="shared" si="0"/>
        <v>84.97</v>
      </c>
      <c r="J49" s="9">
        <f t="shared" si="1"/>
        <v>59.478999999999992</v>
      </c>
      <c r="K49" s="9">
        <v>10</v>
      </c>
      <c r="L49" s="8">
        <v>10</v>
      </c>
      <c r="M49" s="8">
        <v>17.600000000000001</v>
      </c>
      <c r="N49" s="8">
        <f t="shared" si="2"/>
        <v>37.6</v>
      </c>
      <c r="O49" s="9">
        <f t="shared" si="3"/>
        <v>30</v>
      </c>
      <c r="P49" s="11">
        <f t="shared" si="4"/>
        <v>89.478999999999985</v>
      </c>
      <c r="Q49" s="9" t="s">
        <v>19</v>
      </c>
    </row>
    <row r="50" spans="1:17" ht="18.75" x14ac:dyDescent="0.2">
      <c r="A50" s="25"/>
      <c r="B50" s="8">
        <v>30</v>
      </c>
      <c r="C50" s="8">
        <v>2025200652</v>
      </c>
      <c r="D50" s="8" t="s">
        <v>17</v>
      </c>
      <c r="E50" s="9">
        <v>84.34</v>
      </c>
      <c r="F50" s="9">
        <v>0</v>
      </c>
      <c r="G50" s="9">
        <v>0</v>
      </c>
      <c r="H50" s="9">
        <v>0</v>
      </c>
      <c r="I50" s="9">
        <f t="shared" si="0"/>
        <v>84.34</v>
      </c>
      <c r="J50" s="9">
        <f t="shared" si="1"/>
        <v>59.037999999999997</v>
      </c>
      <c r="K50" s="9">
        <v>10</v>
      </c>
      <c r="L50" s="8">
        <v>14</v>
      </c>
      <c r="M50" s="8">
        <v>9.5</v>
      </c>
      <c r="N50" s="8">
        <f t="shared" si="2"/>
        <v>33.5</v>
      </c>
      <c r="O50" s="9">
        <f t="shared" si="3"/>
        <v>30</v>
      </c>
      <c r="P50" s="11">
        <f t="shared" si="4"/>
        <v>89.037999999999997</v>
      </c>
      <c r="Q50" s="9" t="s">
        <v>19</v>
      </c>
    </row>
    <row r="51" spans="1:17" ht="18.75" x14ac:dyDescent="0.2">
      <c r="A51" s="25"/>
      <c r="B51" s="8">
        <v>31</v>
      </c>
      <c r="C51" s="8">
        <v>2025200665</v>
      </c>
      <c r="D51" s="8" t="s">
        <v>17</v>
      </c>
      <c r="E51" s="9">
        <v>89.46</v>
      </c>
      <c r="F51" s="9">
        <v>0</v>
      </c>
      <c r="G51" s="9">
        <v>0</v>
      </c>
      <c r="H51" s="9">
        <v>0</v>
      </c>
      <c r="I51" s="9">
        <f t="shared" si="0"/>
        <v>89.46</v>
      </c>
      <c r="J51" s="9">
        <f t="shared" si="1"/>
        <v>62.621999999999993</v>
      </c>
      <c r="K51" s="9">
        <v>10</v>
      </c>
      <c r="L51" s="8">
        <v>6</v>
      </c>
      <c r="M51" s="8">
        <v>9</v>
      </c>
      <c r="N51" s="8">
        <f t="shared" si="2"/>
        <v>25</v>
      </c>
      <c r="O51" s="9">
        <f t="shared" si="3"/>
        <v>25</v>
      </c>
      <c r="P51" s="11">
        <f t="shared" si="4"/>
        <v>87.621999999999986</v>
      </c>
      <c r="Q51" s="9" t="s">
        <v>19</v>
      </c>
    </row>
    <row r="52" spans="1:17" ht="18.75" x14ac:dyDescent="0.2">
      <c r="A52" s="25"/>
      <c r="B52" s="8">
        <v>32</v>
      </c>
      <c r="C52" s="8">
        <v>2025200661</v>
      </c>
      <c r="D52" s="8" t="s">
        <v>17</v>
      </c>
      <c r="E52" s="9">
        <v>84.01</v>
      </c>
      <c r="F52" s="9">
        <v>0</v>
      </c>
      <c r="G52" s="9">
        <v>0</v>
      </c>
      <c r="H52" s="9">
        <v>0</v>
      </c>
      <c r="I52" s="9">
        <f t="shared" si="0"/>
        <v>84.01</v>
      </c>
      <c r="J52" s="9">
        <f t="shared" si="1"/>
        <v>58.807000000000002</v>
      </c>
      <c r="K52" s="9">
        <v>10</v>
      </c>
      <c r="L52" s="8">
        <v>12</v>
      </c>
      <c r="M52" s="8">
        <v>6.6</v>
      </c>
      <c r="N52" s="8">
        <f t="shared" si="2"/>
        <v>28.6</v>
      </c>
      <c r="O52" s="9">
        <f t="shared" si="3"/>
        <v>28.6</v>
      </c>
      <c r="P52" s="11">
        <f t="shared" si="4"/>
        <v>87.407000000000011</v>
      </c>
      <c r="Q52" s="9" t="s">
        <v>19</v>
      </c>
    </row>
    <row r="53" spans="1:17" ht="18.75" x14ac:dyDescent="0.2">
      <c r="A53" s="25"/>
      <c r="B53" s="8">
        <v>33</v>
      </c>
      <c r="C53" s="8">
        <v>2025200636</v>
      </c>
      <c r="D53" s="8" t="s">
        <v>17</v>
      </c>
      <c r="E53" s="9">
        <v>85.25</v>
      </c>
      <c r="F53" s="9">
        <v>0</v>
      </c>
      <c r="G53" s="9">
        <v>0</v>
      </c>
      <c r="H53" s="9">
        <v>0</v>
      </c>
      <c r="I53" s="9">
        <f t="shared" si="0"/>
        <v>85.25</v>
      </c>
      <c r="J53" s="9">
        <f t="shared" si="1"/>
        <v>59.674999999999997</v>
      </c>
      <c r="K53" s="9">
        <v>10</v>
      </c>
      <c r="L53" s="8">
        <v>8</v>
      </c>
      <c r="M53" s="8">
        <v>8</v>
      </c>
      <c r="N53" s="8">
        <f t="shared" si="2"/>
        <v>26</v>
      </c>
      <c r="O53" s="9">
        <f t="shared" si="3"/>
        <v>26</v>
      </c>
      <c r="P53" s="11">
        <f t="shared" si="4"/>
        <v>85.674999999999997</v>
      </c>
      <c r="Q53" s="9" t="s">
        <v>19</v>
      </c>
    </row>
    <row r="54" spans="1:17" ht="18.75" x14ac:dyDescent="0.2">
      <c r="A54" s="25"/>
      <c r="B54" s="8">
        <v>34</v>
      </c>
      <c r="C54" s="8">
        <v>2025200642</v>
      </c>
      <c r="D54" s="8" t="s">
        <v>17</v>
      </c>
      <c r="E54" s="9">
        <v>86.63</v>
      </c>
      <c r="F54" s="9">
        <v>0</v>
      </c>
      <c r="G54" s="9">
        <v>0</v>
      </c>
      <c r="H54" s="9">
        <v>0</v>
      </c>
      <c r="I54" s="9">
        <f t="shared" si="0"/>
        <v>86.63</v>
      </c>
      <c r="J54" s="9">
        <f t="shared" si="1"/>
        <v>60.640999999999991</v>
      </c>
      <c r="K54" s="9">
        <v>10</v>
      </c>
      <c r="L54" s="8">
        <v>7</v>
      </c>
      <c r="M54" s="8">
        <v>7</v>
      </c>
      <c r="N54" s="8">
        <f t="shared" si="2"/>
        <v>24</v>
      </c>
      <c r="O54" s="9">
        <f t="shared" si="3"/>
        <v>24</v>
      </c>
      <c r="P54" s="11">
        <f t="shared" si="4"/>
        <v>84.640999999999991</v>
      </c>
      <c r="Q54" s="9" t="s">
        <v>19</v>
      </c>
    </row>
    <row r="55" spans="1:17" ht="18.75" x14ac:dyDescent="0.2">
      <c r="A55" s="26"/>
      <c r="B55" s="8">
        <v>35</v>
      </c>
      <c r="C55" s="8">
        <v>2025200654</v>
      </c>
      <c r="D55" s="8" t="s">
        <v>17</v>
      </c>
      <c r="E55" s="9">
        <v>82.41</v>
      </c>
      <c r="F55" s="9">
        <v>0</v>
      </c>
      <c r="G55" s="9">
        <v>0</v>
      </c>
      <c r="H55" s="9">
        <v>0</v>
      </c>
      <c r="I55" s="9">
        <f t="shared" si="0"/>
        <v>82.41</v>
      </c>
      <c r="J55" s="9">
        <f t="shared" si="1"/>
        <v>57.686999999999991</v>
      </c>
      <c r="K55" s="9">
        <v>10</v>
      </c>
      <c r="L55" s="8">
        <v>8</v>
      </c>
      <c r="M55" s="8">
        <v>7</v>
      </c>
      <c r="N55" s="8">
        <f t="shared" si="2"/>
        <v>25</v>
      </c>
      <c r="O55" s="9">
        <f t="shared" si="3"/>
        <v>25</v>
      </c>
      <c r="P55" s="11">
        <f t="shared" si="4"/>
        <v>82.686999999999983</v>
      </c>
      <c r="Q55" s="9" t="s">
        <v>19</v>
      </c>
    </row>
    <row r="56" spans="1:17" ht="18.75" x14ac:dyDescent="0.2">
      <c r="A56" s="24" t="s">
        <v>22</v>
      </c>
      <c r="B56" s="8">
        <v>1</v>
      </c>
      <c r="C56" s="8">
        <v>2025200668</v>
      </c>
      <c r="D56" s="8" t="s">
        <v>17</v>
      </c>
      <c r="E56" s="9">
        <v>92.96</v>
      </c>
      <c r="F56" s="9">
        <v>0</v>
      </c>
      <c r="G56" s="13">
        <v>0</v>
      </c>
      <c r="H56" s="9">
        <v>0</v>
      </c>
      <c r="I56" s="9">
        <f t="shared" si="0"/>
        <v>92.96</v>
      </c>
      <c r="J56" s="9">
        <f t="shared" si="1"/>
        <v>65.071999999999989</v>
      </c>
      <c r="K56" s="9">
        <v>10</v>
      </c>
      <c r="L56" s="8">
        <v>10</v>
      </c>
      <c r="M56" s="8">
        <v>12</v>
      </c>
      <c r="N56" s="8">
        <f t="shared" si="2"/>
        <v>32</v>
      </c>
      <c r="O56" s="9">
        <f t="shared" si="3"/>
        <v>30</v>
      </c>
      <c r="P56" s="11">
        <f t="shared" si="4"/>
        <v>95.071999999999989</v>
      </c>
      <c r="Q56" s="9" t="s">
        <v>21</v>
      </c>
    </row>
    <row r="57" spans="1:17" ht="18.75" x14ac:dyDescent="0.2">
      <c r="A57" s="25"/>
      <c r="B57" s="8">
        <v>2</v>
      </c>
      <c r="C57" s="8">
        <v>2025200667</v>
      </c>
      <c r="D57" s="8" t="s">
        <v>17</v>
      </c>
      <c r="E57" s="9">
        <v>92.9</v>
      </c>
      <c r="F57" s="9">
        <v>0</v>
      </c>
      <c r="G57" s="9">
        <v>0</v>
      </c>
      <c r="H57" s="9">
        <v>0</v>
      </c>
      <c r="I57" s="9">
        <f t="shared" si="0"/>
        <v>92.9</v>
      </c>
      <c r="J57" s="9">
        <f t="shared" si="1"/>
        <v>65.03</v>
      </c>
      <c r="K57" s="9">
        <v>10</v>
      </c>
      <c r="L57" s="8">
        <v>8</v>
      </c>
      <c r="M57" s="8">
        <v>14</v>
      </c>
      <c r="N57" s="8">
        <f t="shared" si="2"/>
        <v>32</v>
      </c>
      <c r="O57" s="9">
        <f t="shared" si="3"/>
        <v>30</v>
      </c>
      <c r="P57" s="11">
        <f t="shared" si="4"/>
        <v>95.03</v>
      </c>
      <c r="Q57" s="9" t="s">
        <v>19</v>
      </c>
    </row>
    <row r="58" spans="1:17" ht="18.75" x14ac:dyDescent="0.2">
      <c r="A58" s="25"/>
      <c r="B58" s="8">
        <v>3</v>
      </c>
      <c r="C58" s="8">
        <v>2025200669</v>
      </c>
      <c r="D58" s="8" t="s">
        <v>17</v>
      </c>
      <c r="E58" s="9">
        <v>91.97</v>
      </c>
      <c r="F58" s="9">
        <v>0</v>
      </c>
      <c r="G58" s="13">
        <v>0</v>
      </c>
      <c r="H58" s="9">
        <v>0</v>
      </c>
      <c r="I58" s="9">
        <f t="shared" si="0"/>
        <v>91.97</v>
      </c>
      <c r="J58" s="9">
        <f t="shared" si="1"/>
        <v>64.378999999999991</v>
      </c>
      <c r="K58" s="9">
        <v>10</v>
      </c>
      <c r="L58" s="8">
        <v>16</v>
      </c>
      <c r="M58" s="8">
        <v>19.84</v>
      </c>
      <c r="N58" s="8">
        <f t="shared" si="2"/>
        <v>45.84</v>
      </c>
      <c r="O58" s="9">
        <f t="shared" si="3"/>
        <v>30</v>
      </c>
      <c r="P58" s="11">
        <f t="shared" si="4"/>
        <v>94.378999999999991</v>
      </c>
      <c r="Q58" s="9" t="s">
        <v>19</v>
      </c>
    </row>
    <row r="59" spans="1:17" ht="18.75" x14ac:dyDescent="0.2">
      <c r="A59" s="26"/>
      <c r="B59" s="8">
        <v>4</v>
      </c>
      <c r="C59" s="8">
        <v>2025200666</v>
      </c>
      <c r="D59" s="8" t="s">
        <v>17</v>
      </c>
      <c r="E59" s="9">
        <v>93.44</v>
      </c>
      <c r="F59" s="9">
        <v>0</v>
      </c>
      <c r="G59" s="9">
        <v>0</v>
      </c>
      <c r="H59" s="9">
        <v>0</v>
      </c>
      <c r="I59" s="9">
        <f t="shared" si="0"/>
        <v>93.44</v>
      </c>
      <c r="J59" s="9">
        <f t="shared" si="1"/>
        <v>65.408000000000001</v>
      </c>
      <c r="K59" s="9">
        <v>10</v>
      </c>
      <c r="L59" s="8">
        <v>10</v>
      </c>
      <c r="M59" s="8">
        <v>8.92</v>
      </c>
      <c r="N59" s="8">
        <f t="shared" si="2"/>
        <v>28.92</v>
      </c>
      <c r="O59" s="9">
        <f t="shared" si="3"/>
        <v>28.92</v>
      </c>
      <c r="P59" s="11">
        <f t="shared" si="4"/>
        <v>94.328000000000003</v>
      </c>
      <c r="Q59" s="9" t="s">
        <v>19</v>
      </c>
    </row>
    <row r="60" spans="1:17" ht="18.75" x14ac:dyDescent="0.2">
      <c r="A60" s="24" t="s">
        <v>23</v>
      </c>
      <c r="B60" s="8">
        <v>1</v>
      </c>
      <c r="C60" s="8">
        <v>2025200679</v>
      </c>
      <c r="D60" s="8" t="s">
        <v>17</v>
      </c>
      <c r="E60" s="9">
        <v>93.06</v>
      </c>
      <c r="F60" s="9">
        <v>0</v>
      </c>
      <c r="G60" s="13">
        <v>0</v>
      </c>
      <c r="H60" s="9">
        <v>0</v>
      </c>
      <c r="I60" s="9">
        <f t="shared" si="0"/>
        <v>93.06</v>
      </c>
      <c r="J60" s="9">
        <f t="shared" si="1"/>
        <v>65.141999999999996</v>
      </c>
      <c r="K60" s="9">
        <v>10</v>
      </c>
      <c r="L60" s="8">
        <v>14</v>
      </c>
      <c r="M60" s="8">
        <v>9.4</v>
      </c>
      <c r="N60" s="8">
        <f t="shared" si="2"/>
        <v>33.4</v>
      </c>
      <c r="O60" s="9">
        <f t="shared" si="3"/>
        <v>30</v>
      </c>
      <c r="P60" s="11">
        <f t="shared" si="4"/>
        <v>95.141999999999996</v>
      </c>
      <c r="Q60" s="9" t="s">
        <v>21</v>
      </c>
    </row>
    <row r="61" spans="1:17" ht="18.75" x14ac:dyDescent="0.2">
      <c r="A61" s="25"/>
      <c r="B61" s="8">
        <v>2</v>
      </c>
      <c r="C61" s="8">
        <v>2025200674</v>
      </c>
      <c r="D61" s="8" t="s">
        <v>17</v>
      </c>
      <c r="E61" s="9">
        <v>92.43</v>
      </c>
      <c r="F61" s="9">
        <v>0</v>
      </c>
      <c r="G61" s="9">
        <v>0</v>
      </c>
      <c r="H61" s="9">
        <v>0</v>
      </c>
      <c r="I61" s="9">
        <f t="shared" si="0"/>
        <v>92.43</v>
      </c>
      <c r="J61" s="9">
        <f t="shared" si="1"/>
        <v>64.701000000000008</v>
      </c>
      <c r="K61" s="9">
        <v>10</v>
      </c>
      <c r="L61" s="8">
        <v>12</v>
      </c>
      <c r="M61" s="8">
        <v>11.8</v>
      </c>
      <c r="N61" s="8">
        <f t="shared" si="2"/>
        <v>33.799999999999997</v>
      </c>
      <c r="O61" s="9">
        <f t="shared" si="3"/>
        <v>30</v>
      </c>
      <c r="P61" s="11">
        <f t="shared" si="4"/>
        <v>94.701000000000008</v>
      </c>
      <c r="Q61" s="9" t="s">
        <v>21</v>
      </c>
    </row>
    <row r="62" spans="1:17" ht="18.75" x14ac:dyDescent="0.2">
      <c r="A62" s="25"/>
      <c r="B62" s="8">
        <v>3</v>
      </c>
      <c r="C62" s="8">
        <v>2025200673</v>
      </c>
      <c r="D62" s="8" t="s">
        <v>17</v>
      </c>
      <c r="E62" s="9">
        <v>92.06</v>
      </c>
      <c r="F62" s="9">
        <v>0</v>
      </c>
      <c r="G62" s="13">
        <v>0</v>
      </c>
      <c r="H62" s="9">
        <v>0</v>
      </c>
      <c r="I62" s="9">
        <f t="shared" si="0"/>
        <v>92.06</v>
      </c>
      <c r="J62" s="9">
        <f t="shared" si="1"/>
        <v>64.441999999999993</v>
      </c>
      <c r="K62" s="9">
        <v>10</v>
      </c>
      <c r="L62" s="8">
        <v>12</v>
      </c>
      <c r="M62" s="8">
        <v>10</v>
      </c>
      <c r="N62" s="8">
        <f t="shared" si="2"/>
        <v>32</v>
      </c>
      <c r="O62" s="9">
        <f t="shared" si="3"/>
        <v>30</v>
      </c>
      <c r="P62" s="11">
        <f t="shared" si="4"/>
        <v>94.441999999999993</v>
      </c>
      <c r="Q62" s="9" t="s">
        <v>21</v>
      </c>
    </row>
    <row r="63" spans="1:17" ht="18.75" x14ac:dyDescent="0.2">
      <c r="A63" s="25"/>
      <c r="B63" s="8">
        <v>4</v>
      </c>
      <c r="C63" s="8">
        <v>2025200675</v>
      </c>
      <c r="D63" s="8" t="s">
        <v>17</v>
      </c>
      <c r="E63" s="9">
        <v>92.03</v>
      </c>
      <c r="F63" s="9">
        <v>0</v>
      </c>
      <c r="G63" s="9">
        <v>0</v>
      </c>
      <c r="H63" s="9">
        <v>0</v>
      </c>
      <c r="I63" s="9">
        <f t="shared" si="0"/>
        <v>92.03</v>
      </c>
      <c r="J63" s="9">
        <f t="shared" si="1"/>
        <v>64.420999999999992</v>
      </c>
      <c r="K63" s="9">
        <v>10</v>
      </c>
      <c r="L63" s="8">
        <v>14</v>
      </c>
      <c r="M63" s="8">
        <v>13.8</v>
      </c>
      <c r="N63" s="8">
        <f t="shared" si="2"/>
        <v>37.799999999999997</v>
      </c>
      <c r="O63" s="9">
        <f t="shared" si="3"/>
        <v>30</v>
      </c>
      <c r="P63" s="11">
        <f t="shared" si="4"/>
        <v>94.420999999999992</v>
      </c>
      <c r="Q63" s="9" t="s">
        <v>21</v>
      </c>
    </row>
    <row r="64" spans="1:17" ht="18.75" x14ac:dyDescent="0.2">
      <c r="A64" s="25"/>
      <c r="B64" s="8">
        <v>5</v>
      </c>
      <c r="C64" s="8">
        <v>2025200671</v>
      </c>
      <c r="D64" s="8" t="s">
        <v>17</v>
      </c>
      <c r="E64" s="9">
        <v>92.33</v>
      </c>
      <c r="F64" s="9">
        <v>0</v>
      </c>
      <c r="G64" s="13">
        <v>0</v>
      </c>
      <c r="H64" s="9">
        <v>0</v>
      </c>
      <c r="I64" s="9">
        <f t="shared" si="0"/>
        <v>92.33</v>
      </c>
      <c r="J64" s="9">
        <f t="shared" si="1"/>
        <v>64.631</v>
      </c>
      <c r="K64" s="9">
        <v>10</v>
      </c>
      <c r="L64" s="8">
        <v>10</v>
      </c>
      <c r="M64" s="8">
        <v>9</v>
      </c>
      <c r="N64" s="8">
        <f t="shared" si="2"/>
        <v>29</v>
      </c>
      <c r="O64" s="9">
        <f t="shared" si="3"/>
        <v>29</v>
      </c>
      <c r="P64" s="11">
        <f t="shared" si="4"/>
        <v>93.631</v>
      </c>
      <c r="Q64" s="9" t="s">
        <v>19</v>
      </c>
    </row>
    <row r="65" spans="1:17" ht="18.75" x14ac:dyDescent="0.2">
      <c r="A65" s="25"/>
      <c r="B65" s="8">
        <v>6</v>
      </c>
      <c r="C65" s="8">
        <v>2025200678</v>
      </c>
      <c r="D65" s="8" t="s">
        <v>17</v>
      </c>
      <c r="E65" s="9">
        <v>89.76</v>
      </c>
      <c r="F65" s="9">
        <v>0</v>
      </c>
      <c r="G65" s="9">
        <v>0</v>
      </c>
      <c r="H65" s="9">
        <v>0</v>
      </c>
      <c r="I65" s="9">
        <f t="shared" si="0"/>
        <v>89.76</v>
      </c>
      <c r="J65" s="9">
        <f t="shared" si="1"/>
        <v>62.832000000000001</v>
      </c>
      <c r="K65" s="9">
        <v>10</v>
      </c>
      <c r="L65" s="8">
        <v>14</v>
      </c>
      <c r="M65" s="8">
        <v>11.4</v>
      </c>
      <c r="N65" s="8">
        <f t="shared" si="2"/>
        <v>35.4</v>
      </c>
      <c r="O65" s="9">
        <f t="shared" si="3"/>
        <v>30</v>
      </c>
      <c r="P65" s="11">
        <f t="shared" si="4"/>
        <v>92.831999999999994</v>
      </c>
      <c r="Q65" s="9" t="s">
        <v>19</v>
      </c>
    </row>
    <row r="66" spans="1:17" ht="18.75" x14ac:dyDescent="0.2">
      <c r="A66" s="25"/>
      <c r="B66" s="8">
        <v>7</v>
      </c>
      <c r="C66" s="8">
        <v>2025200672</v>
      </c>
      <c r="D66" s="8" t="s">
        <v>17</v>
      </c>
      <c r="E66" s="9">
        <v>90.95</v>
      </c>
      <c r="F66" s="9">
        <v>0</v>
      </c>
      <c r="G66" s="13">
        <v>0</v>
      </c>
      <c r="H66" s="9">
        <v>0</v>
      </c>
      <c r="I66" s="9">
        <f t="shared" si="0"/>
        <v>90.95</v>
      </c>
      <c r="J66" s="9">
        <f t="shared" si="1"/>
        <v>63.664999999999999</v>
      </c>
      <c r="K66" s="9">
        <v>10</v>
      </c>
      <c r="L66" s="8">
        <v>10</v>
      </c>
      <c r="M66" s="8">
        <v>6.4</v>
      </c>
      <c r="N66" s="8">
        <f t="shared" si="2"/>
        <v>26.4</v>
      </c>
      <c r="O66" s="9">
        <f t="shared" si="3"/>
        <v>26.4</v>
      </c>
      <c r="P66" s="11">
        <f t="shared" si="4"/>
        <v>90.064999999999998</v>
      </c>
      <c r="Q66" s="9" t="s">
        <v>19</v>
      </c>
    </row>
    <row r="67" spans="1:17" ht="18.75" x14ac:dyDescent="0.2">
      <c r="A67" s="25"/>
      <c r="B67" s="8">
        <v>8</v>
      </c>
      <c r="C67" s="8">
        <v>2025200670</v>
      </c>
      <c r="D67" s="8" t="s">
        <v>17</v>
      </c>
      <c r="E67" s="9">
        <v>90.53</v>
      </c>
      <c r="F67" s="9">
        <v>0</v>
      </c>
      <c r="G67" s="9">
        <v>0</v>
      </c>
      <c r="H67" s="9">
        <v>0</v>
      </c>
      <c r="I67" s="9">
        <f t="shared" si="0"/>
        <v>90.53</v>
      </c>
      <c r="J67" s="9">
        <f t="shared" si="1"/>
        <v>63.370999999999995</v>
      </c>
      <c r="K67" s="9">
        <v>10</v>
      </c>
      <c r="L67" s="8">
        <v>10</v>
      </c>
      <c r="M67" s="8">
        <v>4</v>
      </c>
      <c r="N67" s="8">
        <f t="shared" si="2"/>
        <v>24</v>
      </c>
      <c r="O67" s="9">
        <f t="shared" si="3"/>
        <v>24</v>
      </c>
      <c r="P67" s="11">
        <f t="shared" si="4"/>
        <v>87.370999999999995</v>
      </c>
      <c r="Q67" s="9" t="s">
        <v>19</v>
      </c>
    </row>
    <row r="68" spans="1:17" ht="18.75" x14ac:dyDescent="0.2">
      <c r="A68" s="25"/>
      <c r="B68" s="8">
        <v>9</v>
      </c>
      <c r="C68" s="8">
        <v>2025200677</v>
      </c>
      <c r="D68" s="8" t="s">
        <v>17</v>
      </c>
      <c r="E68" s="9">
        <v>89.45</v>
      </c>
      <c r="F68" s="9">
        <v>0</v>
      </c>
      <c r="G68" s="13">
        <v>0</v>
      </c>
      <c r="H68" s="9">
        <v>0</v>
      </c>
      <c r="I68" s="9">
        <f t="shared" ref="I68:I69" si="5">E68+F68+G68+H68</f>
        <v>89.45</v>
      </c>
      <c r="J68" s="9">
        <f t="shared" ref="J68:J69" si="6">I68*70%</f>
        <v>62.614999999999995</v>
      </c>
      <c r="K68" s="9">
        <v>10</v>
      </c>
      <c r="L68" s="8">
        <v>8</v>
      </c>
      <c r="M68" s="8">
        <v>6.6</v>
      </c>
      <c r="N68" s="8">
        <f t="shared" ref="N68:N69" si="7">K68+L68+M68</f>
        <v>24.6</v>
      </c>
      <c r="O68" s="9">
        <f t="shared" ref="O68:O69" si="8">IF(N68&gt;=30,30,N68)</f>
        <v>24.6</v>
      </c>
      <c r="P68" s="11">
        <f t="shared" ref="P68:P69" si="9">J68+O68</f>
        <v>87.215000000000003</v>
      </c>
      <c r="Q68" s="9" t="s">
        <v>19</v>
      </c>
    </row>
    <row r="69" spans="1:17" ht="18.75" x14ac:dyDescent="0.2">
      <c r="A69" s="26"/>
      <c r="B69" s="8">
        <v>10</v>
      </c>
      <c r="C69" s="8">
        <v>2025200676</v>
      </c>
      <c r="D69" s="8" t="s">
        <v>17</v>
      </c>
      <c r="E69" s="9">
        <v>90.03</v>
      </c>
      <c r="F69" s="9">
        <v>0</v>
      </c>
      <c r="G69" s="9">
        <v>0</v>
      </c>
      <c r="H69" s="9">
        <v>0</v>
      </c>
      <c r="I69" s="9">
        <f t="shared" si="5"/>
        <v>90.03</v>
      </c>
      <c r="J69" s="9">
        <f t="shared" si="6"/>
        <v>63.020999999999994</v>
      </c>
      <c r="K69" s="9">
        <v>10</v>
      </c>
      <c r="L69" s="8">
        <v>6</v>
      </c>
      <c r="M69" s="8">
        <v>6.6</v>
      </c>
      <c r="N69" s="8">
        <f t="shared" si="7"/>
        <v>22.6</v>
      </c>
      <c r="O69" s="9">
        <f t="shared" si="8"/>
        <v>22.6</v>
      </c>
      <c r="P69" s="11">
        <f t="shared" si="9"/>
        <v>85.620999999999995</v>
      </c>
      <c r="Q69" s="9" t="s">
        <v>19</v>
      </c>
    </row>
    <row r="70" spans="1:17" ht="18.75" x14ac:dyDescent="0.2">
      <c r="A70" s="31" t="s">
        <v>24</v>
      </c>
      <c r="B70" s="9">
        <v>1</v>
      </c>
      <c r="C70" s="9">
        <v>2025211054</v>
      </c>
      <c r="D70" s="9" t="s">
        <v>18</v>
      </c>
      <c r="E70" s="9">
        <v>89.94</v>
      </c>
      <c r="F70" s="9">
        <v>0</v>
      </c>
      <c r="G70" s="9">
        <v>15</v>
      </c>
      <c r="H70" s="9">
        <v>0</v>
      </c>
      <c r="I70" s="9">
        <f t="shared" ref="I70:I101" si="10">E70+F70+G70+H70</f>
        <v>104.94</v>
      </c>
      <c r="J70" s="9">
        <f t="shared" ref="J70:J101" si="11">I70*70%</f>
        <v>73.457999999999998</v>
      </c>
      <c r="K70" s="9">
        <v>10</v>
      </c>
      <c r="L70" s="8">
        <v>8</v>
      </c>
      <c r="M70" s="8">
        <v>12</v>
      </c>
      <c r="N70" s="8">
        <f t="shared" ref="N70:N101" si="12">K70+L70+M70</f>
        <v>30</v>
      </c>
      <c r="O70" s="9">
        <f t="shared" ref="O70:O97" si="13">IF(N70&gt;=30,30,N70)</f>
        <v>30</v>
      </c>
      <c r="P70" s="8">
        <f t="shared" ref="P70:P101" si="14">J70+O70</f>
        <v>103.458</v>
      </c>
      <c r="Q70" s="9" t="s">
        <v>21</v>
      </c>
    </row>
    <row r="71" spans="1:17" ht="18.75" x14ac:dyDescent="0.2">
      <c r="A71" s="31"/>
      <c r="B71" s="9">
        <v>2</v>
      </c>
      <c r="C71" s="9">
        <v>2025211050</v>
      </c>
      <c r="D71" s="9" t="s">
        <v>18</v>
      </c>
      <c r="E71" s="9">
        <v>87.37</v>
      </c>
      <c r="F71" s="9">
        <v>0</v>
      </c>
      <c r="G71" s="9">
        <v>12.5</v>
      </c>
      <c r="H71" s="9">
        <v>0</v>
      </c>
      <c r="I71" s="9">
        <f t="shared" si="10"/>
        <v>99.87</v>
      </c>
      <c r="J71" s="9">
        <f t="shared" si="11"/>
        <v>69.908999999999992</v>
      </c>
      <c r="K71" s="9">
        <v>10</v>
      </c>
      <c r="L71" s="8">
        <v>6</v>
      </c>
      <c r="M71" s="8">
        <v>16.399999999999999</v>
      </c>
      <c r="N71" s="8">
        <f t="shared" si="12"/>
        <v>32.4</v>
      </c>
      <c r="O71" s="9">
        <f t="shared" si="13"/>
        <v>30</v>
      </c>
      <c r="P71" s="8">
        <f t="shared" si="14"/>
        <v>99.908999999999992</v>
      </c>
      <c r="Q71" s="9" t="s">
        <v>21</v>
      </c>
    </row>
    <row r="72" spans="1:17" ht="18.75" x14ac:dyDescent="0.2">
      <c r="A72" s="31"/>
      <c r="B72" s="9">
        <v>3</v>
      </c>
      <c r="C72" s="9">
        <v>2025211070</v>
      </c>
      <c r="D72" s="9" t="s">
        <v>18</v>
      </c>
      <c r="E72" s="9">
        <v>89.1</v>
      </c>
      <c r="F72" s="9">
        <v>0</v>
      </c>
      <c r="G72" s="9">
        <v>0</v>
      </c>
      <c r="H72" s="9">
        <v>1</v>
      </c>
      <c r="I72" s="9">
        <f t="shared" si="10"/>
        <v>90.1</v>
      </c>
      <c r="J72" s="9">
        <f t="shared" si="11"/>
        <v>63.069999999999993</v>
      </c>
      <c r="K72" s="9">
        <v>10</v>
      </c>
      <c r="L72" s="8">
        <v>8</v>
      </c>
      <c r="M72" s="8">
        <v>13</v>
      </c>
      <c r="N72" s="8">
        <f t="shared" si="12"/>
        <v>31</v>
      </c>
      <c r="O72" s="9">
        <f t="shared" si="13"/>
        <v>30</v>
      </c>
      <c r="P72" s="8">
        <f t="shared" si="14"/>
        <v>93.07</v>
      </c>
      <c r="Q72" s="9" t="s">
        <v>21</v>
      </c>
    </row>
    <row r="73" spans="1:17" ht="18.75" x14ac:dyDescent="0.2">
      <c r="A73" s="31"/>
      <c r="B73" s="9">
        <v>4</v>
      </c>
      <c r="C73" s="9">
        <v>2025211068</v>
      </c>
      <c r="D73" s="9" t="s">
        <v>18</v>
      </c>
      <c r="E73" s="9">
        <v>89.67</v>
      </c>
      <c r="F73" s="9">
        <v>0</v>
      </c>
      <c r="G73" s="9">
        <v>0</v>
      </c>
      <c r="H73" s="9">
        <v>0</v>
      </c>
      <c r="I73" s="9">
        <f t="shared" si="10"/>
        <v>89.67</v>
      </c>
      <c r="J73" s="9">
        <f t="shared" si="11"/>
        <v>62.768999999999998</v>
      </c>
      <c r="K73" s="9">
        <v>10</v>
      </c>
      <c r="L73" s="8">
        <v>6</v>
      </c>
      <c r="M73" s="8">
        <v>15</v>
      </c>
      <c r="N73" s="8">
        <f t="shared" si="12"/>
        <v>31</v>
      </c>
      <c r="O73" s="9">
        <f t="shared" si="13"/>
        <v>30</v>
      </c>
      <c r="P73" s="8">
        <f t="shared" si="14"/>
        <v>92.769000000000005</v>
      </c>
      <c r="Q73" s="9" t="s">
        <v>21</v>
      </c>
    </row>
    <row r="74" spans="1:17" ht="18.75" x14ac:dyDescent="0.2">
      <c r="A74" s="31"/>
      <c r="B74" s="9">
        <v>5</v>
      </c>
      <c r="C74" s="9">
        <v>2025211059</v>
      </c>
      <c r="D74" s="9" t="s">
        <v>18</v>
      </c>
      <c r="E74" s="9">
        <v>89.66</v>
      </c>
      <c r="F74" s="9">
        <v>0</v>
      </c>
      <c r="G74" s="9">
        <v>0</v>
      </c>
      <c r="H74" s="9">
        <v>0</v>
      </c>
      <c r="I74" s="9">
        <f t="shared" si="10"/>
        <v>89.66</v>
      </c>
      <c r="J74" s="9">
        <f t="shared" si="11"/>
        <v>62.761999999999993</v>
      </c>
      <c r="K74" s="9">
        <v>10</v>
      </c>
      <c r="L74" s="8">
        <v>8</v>
      </c>
      <c r="M74" s="8">
        <v>13.6</v>
      </c>
      <c r="N74" s="8">
        <f t="shared" si="12"/>
        <v>31.6</v>
      </c>
      <c r="O74" s="9">
        <f t="shared" si="13"/>
        <v>30</v>
      </c>
      <c r="P74" s="8">
        <f t="shared" si="14"/>
        <v>92.762</v>
      </c>
      <c r="Q74" s="9" t="s">
        <v>21</v>
      </c>
    </row>
    <row r="75" spans="1:17" ht="18.75" x14ac:dyDescent="0.2">
      <c r="A75" s="31"/>
      <c r="B75" s="9">
        <v>6</v>
      </c>
      <c r="C75" s="9">
        <v>2025211069</v>
      </c>
      <c r="D75" s="9" t="s">
        <v>18</v>
      </c>
      <c r="E75" s="9">
        <v>88.51</v>
      </c>
      <c r="F75" s="9">
        <v>0</v>
      </c>
      <c r="G75" s="9">
        <v>0</v>
      </c>
      <c r="H75" s="9">
        <v>1</v>
      </c>
      <c r="I75" s="9">
        <f t="shared" si="10"/>
        <v>89.51</v>
      </c>
      <c r="J75" s="9">
        <f t="shared" si="11"/>
        <v>62.656999999999996</v>
      </c>
      <c r="K75" s="9">
        <v>10</v>
      </c>
      <c r="L75" s="8">
        <v>6</v>
      </c>
      <c r="M75" s="8">
        <v>19.8</v>
      </c>
      <c r="N75" s="8">
        <f t="shared" si="12"/>
        <v>35.799999999999997</v>
      </c>
      <c r="O75" s="9">
        <f t="shared" si="13"/>
        <v>30</v>
      </c>
      <c r="P75" s="8">
        <f t="shared" si="14"/>
        <v>92.656999999999996</v>
      </c>
      <c r="Q75" s="9" t="s">
        <v>21</v>
      </c>
    </row>
    <row r="76" spans="1:17" ht="18.75" x14ac:dyDescent="0.2">
      <c r="A76" s="31"/>
      <c r="B76" s="9">
        <v>7</v>
      </c>
      <c r="C76" s="9">
        <v>2025211058</v>
      </c>
      <c r="D76" s="9" t="s">
        <v>18</v>
      </c>
      <c r="E76" s="9">
        <v>88.96</v>
      </c>
      <c r="F76" s="9">
        <v>0</v>
      </c>
      <c r="G76" s="9">
        <v>0</v>
      </c>
      <c r="H76" s="9">
        <v>0</v>
      </c>
      <c r="I76" s="9">
        <f t="shared" si="10"/>
        <v>88.96</v>
      </c>
      <c r="J76" s="9">
        <f t="shared" si="11"/>
        <v>62.271999999999991</v>
      </c>
      <c r="K76" s="9">
        <v>10</v>
      </c>
      <c r="L76" s="8">
        <v>8</v>
      </c>
      <c r="M76" s="8">
        <v>14.6</v>
      </c>
      <c r="N76" s="8">
        <f t="shared" si="12"/>
        <v>32.6</v>
      </c>
      <c r="O76" s="9">
        <f t="shared" si="13"/>
        <v>30</v>
      </c>
      <c r="P76" s="8">
        <f t="shared" si="14"/>
        <v>92.271999999999991</v>
      </c>
      <c r="Q76" s="9" t="s">
        <v>21</v>
      </c>
    </row>
    <row r="77" spans="1:17" ht="18.75" x14ac:dyDescent="0.2">
      <c r="A77" s="31"/>
      <c r="B77" s="9">
        <v>8</v>
      </c>
      <c r="C77" s="9">
        <v>2025211072</v>
      </c>
      <c r="D77" s="9" t="s">
        <v>18</v>
      </c>
      <c r="E77" s="9">
        <v>88.88</v>
      </c>
      <c r="F77" s="9">
        <v>0</v>
      </c>
      <c r="G77" s="9">
        <v>0</v>
      </c>
      <c r="H77" s="9">
        <v>0</v>
      </c>
      <c r="I77" s="9">
        <f t="shared" si="10"/>
        <v>88.88</v>
      </c>
      <c r="J77" s="9">
        <f t="shared" si="11"/>
        <v>62.215999999999994</v>
      </c>
      <c r="K77" s="9">
        <v>10</v>
      </c>
      <c r="L77" s="8">
        <v>9</v>
      </c>
      <c r="M77" s="8">
        <v>18.8</v>
      </c>
      <c r="N77" s="8">
        <f t="shared" si="12"/>
        <v>37.799999999999997</v>
      </c>
      <c r="O77" s="9">
        <f t="shared" si="13"/>
        <v>30</v>
      </c>
      <c r="P77" s="8">
        <f t="shared" si="14"/>
        <v>92.215999999999994</v>
      </c>
      <c r="Q77" s="9" t="s">
        <v>21</v>
      </c>
    </row>
    <row r="78" spans="1:17" ht="18.75" x14ac:dyDescent="0.2">
      <c r="A78" s="31"/>
      <c r="B78" s="9">
        <v>9</v>
      </c>
      <c r="C78" s="9">
        <v>2025211047</v>
      </c>
      <c r="D78" s="9" t="s">
        <v>18</v>
      </c>
      <c r="E78" s="9">
        <v>90.16</v>
      </c>
      <c r="F78" s="9">
        <v>0</v>
      </c>
      <c r="G78" s="9">
        <v>0</v>
      </c>
      <c r="H78" s="9">
        <v>0</v>
      </c>
      <c r="I78" s="9">
        <f t="shared" si="10"/>
        <v>90.16</v>
      </c>
      <c r="J78" s="9">
        <f t="shared" si="11"/>
        <v>63.111999999999995</v>
      </c>
      <c r="K78" s="9">
        <v>10</v>
      </c>
      <c r="L78" s="8">
        <v>10</v>
      </c>
      <c r="M78" s="8">
        <v>9</v>
      </c>
      <c r="N78" s="8">
        <f t="shared" si="12"/>
        <v>29</v>
      </c>
      <c r="O78" s="9">
        <f t="shared" si="13"/>
        <v>29</v>
      </c>
      <c r="P78" s="8">
        <f t="shared" si="14"/>
        <v>92.111999999999995</v>
      </c>
      <c r="Q78" s="9" t="s">
        <v>21</v>
      </c>
    </row>
    <row r="79" spans="1:17" ht="18.75" x14ac:dyDescent="0.2">
      <c r="A79" s="31"/>
      <c r="B79" s="9">
        <v>10</v>
      </c>
      <c r="C79" s="9">
        <v>2025211052</v>
      </c>
      <c r="D79" s="9" t="s">
        <v>18</v>
      </c>
      <c r="E79" s="9">
        <v>90.14</v>
      </c>
      <c r="F79" s="9">
        <v>0</v>
      </c>
      <c r="G79" s="9">
        <v>0</v>
      </c>
      <c r="H79" s="9">
        <v>0</v>
      </c>
      <c r="I79" s="9">
        <f t="shared" si="10"/>
        <v>90.14</v>
      </c>
      <c r="J79" s="9">
        <f t="shared" si="11"/>
        <v>63.097999999999999</v>
      </c>
      <c r="K79" s="9">
        <v>10</v>
      </c>
      <c r="L79" s="8">
        <v>8</v>
      </c>
      <c r="M79" s="8">
        <v>11</v>
      </c>
      <c r="N79" s="8">
        <f t="shared" si="12"/>
        <v>29</v>
      </c>
      <c r="O79" s="9">
        <f t="shared" si="13"/>
        <v>29</v>
      </c>
      <c r="P79" s="8">
        <f t="shared" si="14"/>
        <v>92.097999999999999</v>
      </c>
      <c r="Q79" s="9" t="s">
        <v>21</v>
      </c>
    </row>
    <row r="80" spans="1:17" ht="18.75" x14ac:dyDescent="0.2">
      <c r="A80" s="31"/>
      <c r="B80" s="9">
        <v>11</v>
      </c>
      <c r="C80" s="9">
        <v>2025211057</v>
      </c>
      <c r="D80" s="9" t="s">
        <v>18</v>
      </c>
      <c r="E80" s="9">
        <v>88.63</v>
      </c>
      <c r="F80" s="9">
        <v>0</v>
      </c>
      <c r="G80" s="9">
        <v>0</v>
      </c>
      <c r="H80" s="9">
        <v>0</v>
      </c>
      <c r="I80" s="9">
        <f t="shared" si="10"/>
        <v>88.63</v>
      </c>
      <c r="J80" s="9">
        <f t="shared" si="11"/>
        <v>62.04099999999999</v>
      </c>
      <c r="K80" s="9">
        <v>10</v>
      </c>
      <c r="L80" s="8">
        <v>8</v>
      </c>
      <c r="M80" s="8">
        <v>15.6</v>
      </c>
      <c r="N80" s="8">
        <f t="shared" si="12"/>
        <v>33.6</v>
      </c>
      <c r="O80" s="9">
        <f t="shared" si="13"/>
        <v>30</v>
      </c>
      <c r="P80" s="8">
        <f t="shared" si="14"/>
        <v>92.040999999999997</v>
      </c>
      <c r="Q80" s="9" t="s">
        <v>21</v>
      </c>
    </row>
    <row r="81" spans="1:17" ht="18.75" x14ac:dyDescent="0.2">
      <c r="A81" s="31"/>
      <c r="B81" s="9">
        <v>12</v>
      </c>
      <c r="C81" s="9">
        <v>2025211055</v>
      </c>
      <c r="D81" s="9" t="s">
        <v>18</v>
      </c>
      <c r="E81" s="9">
        <v>88.33</v>
      </c>
      <c r="F81" s="9">
        <v>0</v>
      </c>
      <c r="G81" s="9">
        <v>0</v>
      </c>
      <c r="H81" s="9">
        <v>0</v>
      </c>
      <c r="I81" s="9">
        <f t="shared" si="10"/>
        <v>88.33</v>
      </c>
      <c r="J81" s="9">
        <f t="shared" si="11"/>
        <v>61.830999999999996</v>
      </c>
      <c r="K81" s="9">
        <v>10</v>
      </c>
      <c r="L81" s="8">
        <v>10</v>
      </c>
      <c r="M81" s="8">
        <v>11</v>
      </c>
      <c r="N81" s="8">
        <f t="shared" si="12"/>
        <v>31</v>
      </c>
      <c r="O81" s="9">
        <f t="shared" si="13"/>
        <v>30</v>
      </c>
      <c r="P81" s="8">
        <f t="shared" si="14"/>
        <v>91.830999999999989</v>
      </c>
      <c r="Q81" s="9" t="s">
        <v>21</v>
      </c>
    </row>
    <row r="82" spans="1:17" ht="18.75" x14ac:dyDescent="0.2">
      <c r="A82" s="31"/>
      <c r="B82" s="9">
        <v>13</v>
      </c>
      <c r="C82" s="9">
        <v>2025211063</v>
      </c>
      <c r="D82" s="9" t="s">
        <v>18</v>
      </c>
      <c r="E82" s="9">
        <v>88.31</v>
      </c>
      <c r="F82" s="9">
        <v>0</v>
      </c>
      <c r="G82" s="9">
        <v>0</v>
      </c>
      <c r="H82" s="9">
        <v>0</v>
      </c>
      <c r="I82" s="9">
        <f t="shared" si="10"/>
        <v>88.31</v>
      </c>
      <c r="J82" s="9">
        <f t="shared" si="11"/>
        <v>61.817</v>
      </c>
      <c r="K82" s="9">
        <v>10</v>
      </c>
      <c r="L82" s="8">
        <v>11</v>
      </c>
      <c r="M82" s="8">
        <v>11</v>
      </c>
      <c r="N82" s="8">
        <f t="shared" si="12"/>
        <v>32</v>
      </c>
      <c r="O82" s="9">
        <f t="shared" si="13"/>
        <v>30</v>
      </c>
      <c r="P82" s="8">
        <f t="shared" si="14"/>
        <v>91.817000000000007</v>
      </c>
      <c r="Q82" s="9" t="s">
        <v>21</v>
      </c>
    </row>
    <row r="83" spans="1:17" ht="18.75" x14ac:dyDescent="0.2">
      <c r="A83" s="31"/>
      <c r="B83" s="9">
        <v>14</v>
      </c>
      <c r="C83" s="9">
        <v>2025211064</v>
      </c>
      <c r="D83" s="9" t="s">
        <v>18</v>
      </c>
      <c r="E83" s="9">
        <v>88.28</v>
      </c>
      <c r="F83" s="9">
        <v>0</v>
      </c>
      <c r="G83" s="9">
        <v>0</v>
      </c>
      <c r="H83" s="9">
        <v>0</v>
      </c>
      <c r="I83" s="9">
        <f t="shared" si="10"/>
        <v>88.28</v>
      </c>
      <c r="J83" s="9">
        <f t="shared" si="11"/>
        <v>61.795999999999999</v>
      </c>
      <c r="K83" s="9">
        <v>10</v>
      </c>
      <c r="L83" s="8">
        <v>8</v>
      </c>
      <c r="M83" s="8">
        <v>20.6</v>
      </c>
      <c r="N83" s="8">
        <f t="shared" si="12"/>
        <v>38.6</v>
      </c>
      <c r="O83" s="9">
        <f t="shared" si="13"/>
        <v>30</v>
      </c>
      <c r="P83" s="8">
        <f t="shared" si="14"/>
        <v>91.795999999999992</v>
      </c>
      <c r="Q83" s="9" t="s">
        <v>21</v>
      </c>
    </row>
    <row r="84" spans="1:17" ht="18.75" x14ac:dyDescent="0.2">
      <c r="A84" s="31"/>
      <c r="B84" s="9">
        <v>15</v>
      </c>
      <c r="C84" s="9">
        <v>2024211032</v>
      </c>
      <c r="D84" s="9" t="s">
        <v>18</v>
      </c>
      <c r="E84" s="9">
        <v>88.06</v>
      </c>
      <c r="F84" s="9">
        <v>0</v>
      </c>
      <c r="G84" s="9">
        <v>0</v>
      </c>
      <c r="H84" s="9">
        <v>0</v>
      </c>
      <c r="I84" s="9">
        <f t="shared" si="10"/>
        <v>88.06</v>
      </c>
      <c r="J84" s="9">
        <f t="shared" si="11"/>
        <v>61.641999999999996</v>
      </c>
      <c r="K84" s="9">
        <v>10</v>
      </c>
      <c r="L84" s="8">
        <v>10</v>
      </c>
      <c r="M84" s="8">
        <v>10.6</v>
      </c>
      <c r="N84" s="8">
        <f t="shared" si="12"/>
        <v>30.6</v>
      </c>
      <c r="O84" s="9">
        <f t="shared" si="13"/>
        <v>30</v>
      </c>
      <c r="P84" s="8">
        <f t="shared" si="14"/>
        <v>91.641999999999996</v>
      </c>
      <c r="Q84" s="9" t="s">
        <v>19</v>
      </c>
    </row>
    <row r="85" spans="1:17" ht="18.75" x14ac:dyDescent="0.2">
      <c r="A85" s="31"/>
      <c r="B85" s="9">
        <v>16</v>
      </c>
      <c r="C85" s="9">
        <v>2025211073</v>
      </c>
      <c r="D85" s="9" t="s">
        <v>18</v>
      </c>
      <c r="E85" s="9">
        <v>88</v>
      </c>
      <c r="F85" s="9">
        <v>0</v>
      </c>
      <c r="G85" s="9">
        <v>0</v>
      </c>
      <c r="H85" s="9">
        <v>0</v>
      </c>
      <c r="I85" s="9">
        <f t="shared" si="10"/>
        <v>88</v>
      </c>
      <c r="J85" s="9">
        <f t="shared" si="11"/>
        <v>61.599999999999994</v>
      </c>
      <c r="K85" s="9">
        <v>10</v>
      </c>
      <c r="L85" s="8">
        <v>9</v>
      </c>
      <c r="M85" s="8">
        <v>12</v>
      </c>
      <c r="N85" s="8">
        <f t="shared" si="12"/>
        <v>31</v>
      </c>
      <c r="O85" s="9">
        <f t="shared" si="13"/>
        <v>30</v>
      </c>
      <c r="P85" s="8">
        <f t="shared" si="14"/>
        <v>91.6</v>
      </c>
      <c r="Q85" s="9" t="s">
        <v>19</v>
      </c>
    </row>
    <row r="86" spans="1:17" ht="18.75" x14ac:dyDescent="0.2">
      <c r="A86" s="31"/>
      <c r="B86" s="9">
        <v>17</v>
      </c>
      <c r="C86" s="9">
        <v>2025211051</v>
      </c>
      <c r="D86" s="9" t="s">
        <v>18</v>
      </c>
      <c r="E86" s="9">
        <v>90.77</v>
      </c>
      <c r="F86" s="9">
        <v>0</v>
      </c>
      <c r="G86" s="9">
        <v>0</v>
      </c>
      <c r="H86" s="9">
        <v>0</v>
      </c>
      <c r="I86" s="9">
        <f t="shared" si="10"/>
        <v>90.77</v>
      </c>
      <c r="J86" s="9">
        <f t="shared" si="11"/>
        <v>63.538999999999994</v>
      </c>
      <c r="K86" s="9">
        <v>10</v>
      </c>
      <c r="L86" s="8">
        <v>8</v>
      </c>
      <c r="M86" s="8">
        <v>10</v>
      </c>
      <c r="N86" s="8">
        <f t="shared" si="12"/>
        <v>28</v>
      </c>
      <c r="O86" s="9">
        <f t="shared" si="13"/>
        <v>28</v>
      </c>
      <c r="P86" s="8">
        <f t="shared" si="14"/>
        <v>91.538999999999987</v>
      </c>
      <c r="Q86" s="9" t="s">
        <v>19</v>
      </c>
    </row>
    <row r="87" spans="1:17" ht="18.75" x14ac:dyDescent="0.2">
      <c r="A87" s="31"/>
      <c r="B87" s="9">
        <v>18</v>
      </c>
      <c r="C87" s="9">
        <v>2025211048</v>
      </c>
      <c r="D87" s="9" t="s">
        <v>18</v>
      </c>
      <c r="E87" s="9">
        <v>87.87</v>
      </c>
      <c r="F87" s="9">
        <v>0</v>
      </c>
      <c r="G87" s="9">
        <v>0</v>
      </c>
      <c r="H87" s="9">
        <v>0</v>
      </c>
      <c r="I87" s="9">
        <f t="shared" si="10"/>
        <v>87.87</v>
      </c>
      <c r="J87" s="9">
        <f t="shared" si="11"/>
        <v>61.509</v>
      </c>
      <c r="K87" s="9">
        <v>10</v>
      </c>
      <c r="L87" s="8">
        <v>8</v>
      </c>
      <c r="M87" s="8">
        <v>14</v>
      </c>
      <c r="N87" s="8">
        <f t="shared" si="12"/>
        <v>32</v>
      </c>
      <c r="O87" s="9">
        <f t="shared" si="13"/>
        <v>30</v>
      </c>
      <c r="P87" s="8">
        <f t="shared" si="14"/>
        <v>91.509</v>
      </c>
      <c r="Q87" s="9" t="s">
        <v>19</v>
      </c>
    </row>
    <row r="88" spans="1:17" ht="18.75" x14ac:dyDescent="0.2">
      <c r="A88" s="31"/>
      <c r="B88" s="9">
        <v>19</v>
      </c>
      <c r="C88" s="9">
        <v>2025211060</v>
      </c>
      <c r="D88" s="9" t="s">
        <v>18</v>
      </c>
      <c r="E88" s="9">
        <v>87.77</v>
      </c>
      <c r="F88" s="9">
        <v>0</v>
      </c>
      <c r="G88" s="9">
        <v>0</v>
      </c>
      <c r="H88" s="9">
        <v>0</v>
      </c>
      <c r="I88" s="9">
        <f t="shared" si="10"/>
        <v>87.77</v>
      </c>
      <c r="J88" s="9">
        <f t="shared" si="11"/>
        <v>61.438999999999993</v>
      </c>
      <c r="K88" s="9">
        <v>10</v>
      </c>
      <c r="L88" s="8">
        <v>12</v>
      </c>
      <c r="M88" s="8">
        <v>14.8</v>
      </c>
      <c r="N88" s="8">
        <f t="shared" si="12"/>
        <v>36.799999999999997</v>
      </c>
      <c r="O88" s="9">
        <f t="shared" si="13"/>
        <v>30</v>
      </c>
      <c r="P88" s="8">
        <f t="shared" si="14"/>
        <v>91.438999999999993</v>
      </c>
      <c r="Q88" s="9" t="s">
        <v>19</v>
      </c>
    </row>
    <row r="89" spans="1:17" ht="18.75" x14ac:dyDescent="0.2">
      <c r="A89" s="31"/>
      <c r="B89" s="9">
        <v>20</v>
      </c>
      <c r="C89" s="9">
        <v>2025211075</v>
      </c>
      <c r="D89" s="9" t="s">
        <v>18</v>
      </c>
      <c r="E89" s="9">
        <v>87.04</v>
      </c>
      <c r="F89" s="9">
        <v>0</v>
      </c>
      <c r="G89" s="9">
        <v>0</v>
      </c>
      <c r="H89" s="9">
        <v>0</v>
      </c>
      <c r="I89" s="9">
        <f t="shared" si="10"/>
        <v>87.04</v>
      </c>
      <c r="J89" s="9">
        <f t="shared" si="11"/>
        <v>60.927999999999997</v>
      </c>
      <c r="K89" s="9">
        <v>10</v>
      </c>
      <c r="L89" s="8">
        <v>9</v>
      </c>
      <c r="M89" s="8">
        <v>12</v>
      </c>
      <c r="N89" s="8">
        <f t="shared" si="12"/>
        <v>31</v>
      </c>
      <c r="O89" s="9">
        <f t="shared" si="13"/>
        <v>30</v>
      </c>
      <c r="P89" s="8">
        <f t="shared" si="14"/>
        <v>90.927999999999997</v>
      </c>
      <c r="Q89" s="9" t="s">
        <v>19</v>
      </c>
    </row>
    <row r="90" spans="1:17" ht="18.75" x14ac:dyDescent="0.2">
      <c r="A90" s="31"/>
      <c r="B90" s="9">
        <v>21</v>
      </c>
      <c r="C90" s="9">
        <v>2025211056</v>
      </c>
      <c r="D90" s="9" t="s">
        <v>18</v>
      </c>
      <c r="E90" s="9">
        <v>86.71</v>
      </c>
      <c r="F90" s="9">
        <v>0</v>
      </c>
      <c r="G90" s="9">
        <v>0</v>
      </c>
      <c r="H90" s="9">
        <v>0</v>
      </c>
      <c r="I90" s="9">
        <f t="shared" si="10"/>
        <v>86.71</v>
      </c>
      <c r="J90" s="9">
        <f t="shared" si="11"/>
        <v>60.696999999999989</v>
      </c>
      <c r="K90" s="9">
        <v>10</v>
      </c>
      <c r="L90" s="8">
        <v>8</v>
      </c>
      <c r="M90" s="8">
        <v>14</v>
      </c>
      <c r="N90" s="8">
        <f t="shared" si="12"/>
        <v>32</v>
      </c>
      <c r="O90" s="9">
        <f t="shared" si="13"/>
        <v>30</v>
      </c>
      <c r="P90" s="8">
        <f t="shared" si="14"/>
        <v>90.696999999999989</v>
      </c>
      <c r="Q90" s="9" t="s">
        <v>19</v>
      </c>
    </row>
    <row r="91" spans="1:17" ht="18.75" x14ac:dyDescent="0.2">
      <c r="A91" s="31"/>
      <c r="B91" s="9">
        <v>22</v>
      </c>
      <c r="C91" s="9">
        <v>2025211076</v>
      </c>
      <c r="D91" s="9" t="s">
        <v>18</v>
      </c>
      <c r="E91" s="9">
        <v>86.69</v>
      </c>
      <c r="F91" s="9">
        <v>0</v>
      </c>
      <c r="G91" s="9">
        <v>0</v>
      </c>
      <c r="H91" s="9">
        <v>0</v>
      </c>
      <c r="I91" s="9">
        <f t="shared" si="10"/>
        <v>86.69</v>
      </c>
      <c r="J91" s="9">
        <f t="shared" si="11"/>
        <v>60.682999999999993</v>
      </c>
      <c r="K91" s="9">
        <v>10</v>
      </c>
      <c r="L91" s="8">
        <v>9</v>
      </c>
      <c r="M91" s="8">
        <v>12</v>
      </c>
      <c r="N91" s="8">
        <f t="shared" si="12"/>
        <v>31</v>
      </c>
      <c r="O91" s="9">
        <f t="shared" si="13"/>
        <v>30</v>
      </c>
      <c r="P91" s="8">
        <f t="shared" si="14"/>
        <v>90.682999999999993</v>
      </c>
      <c r="Q91" s="9" t="s">
        <v>19</v>
      </c>
    </row>
    <row r="92" spans="1:17" ht="18.75" x14ac:dyDescent="0.2">
      <c r="A92" s="31"/>
      <c r="B92" s="9">
        <v>23</v>
      </c>
      <c r="C92" s="9">
        <v>2025211066</v>
      </c>
      <c r="D92" s="9" t="s">
        <v>18</v>
      </c>
      <c r="E92" s="9">
        <v>90.76</v>
      </c>
      <c r="F92" s="9">
        <v>0</v>
      </c>
      <c r="G92" s="9">
        <v>0</v>
      </c>
      <c r="H92" s="9">
        <v>0</v>
      </c>
      <c r="I92" s="9">
        <f t="shared" si="10"/>
        <v>90.76</v>
      </c>
      <c r="J92" s="9">
        <f t="shared" si="11"/>
        <v>63.531999999999996</v>
      </c>
      <c r="K92" s="9">
        <v>10</v>
      </c>
      <c r="L92" s="8">
        <v>6</v>
      </c>
      <c r="M92" s="8">
        <v>10</v>
      </c>
      <c r="N92" s="8">
        <f t="shared" si="12"/>
        <v>26</v>
      </c>
      <c r="O92" s="9">
        <f t="shared" si="13"/>
        <v>26</v>
      </c>
      <c r="P92" s="8">
        <f t="shared" si="14"/>
        <v>89.531999999999996</v>
      </c>
      <c r="Q92" s="9" t="s">
        <v>19</v>
      </c>
    </row>
    <row r="93" spans="1:17" ht="18.75" x14ac:dyDescent="0.2">
      <c r="A93" s="31"/>
      <c r="B93" s="9">
        <v>24</v>
      </c>
      <c r="C93" s="9">
        <v>2025211081</v>
      </c>
      <c r="D93" s="9" t="s">
        <v>18</v>
      </c>
      <c r="E93" s="9">
        <v>84.81</v>
      </c>
      <c r="F93" s="9">
        <v>0</v>
      </c>
      <c r="G93" s="9">
        <v>0</v>
      </c>
      <c r="H93" s="9">
        <v>0</v>
      </c>
      <c r="I93" s="9">
        <f t="shared" si="10"/>
        <v>84.81</v>
      </c>
      <c r="J93" s="9">
        <f t="shared" si="11"/>
        <v>59.366999999999997</v>
      </c>
      <c r="K93" s="9">
        <v>10</v>
      </c>
      <c r="L93" s="8">
        <v>7</v>
      </c>
      <c r="M93" s="8">
        <v>18</v>
      </c>
      <c r="N93" s="8">
        <f t="shared" si="12"/>
        <v>35</v>
      </c>
      <c r="O93" s="9">
        <f t="shared" si="13"/>
        <v>30</v>
      </c>
      <c r="P93" s="8">
        <f t="shared" si="14"/>
        <v>89.36699999999999</v>
      </c>
      <c r="Q93" s="9" t="s">
        <v>19</v>
      </c>
    </row>
    <row r="94" spans="1:17" ht="18.75" x14ac:dyDescent="0.2">
      <c r="A94" s="31"/>
      <c r="B94" s="9">
        <v>25</v>
      </c>
      <c r="C94" s="9">
        <v>2025211080</v>
      </c>
      <c r="D94" s="9" t="s">
        <v>18</v>
      </c>
      <c r="E94" s="9">
        <v>83.82</v>
      </c>
      <c r="F94" s="9">
        <v>0</v>
      </c>
      <c r="G94" s="9">
        <v>0</v>
      </c>
      <c r="H94" s="9">
        <v>0</v>
      </c>
      <c r="I94" s="9">
        <f t="shared" si="10"/>
        <v>83.82</v>
      </c>
      <c r="J94" s="9">
        <f t="shared" si="11"/>
        <v>58.673999999999992</v>
      </c>
      <c r="K94" s="9">
        <v>10</v>
      </c>
      <c r="L94" s="8">
        <v>8</v>
      </c>
      <c r="M94" s="8">
        <v>16</v>
      </c>
      <c r="N94" s="8">
        <f t="shared" si="12"/>
        <v>34</v>
      </c>
      <c r="O94" s="9">
        <f t="shared" si="13"/>
        <v>30</v>
      </c>
      <c r="P94" s="8">
        <f t="shared" si="14"/>
        <v>88.673999999999992</v>
      </c>
      <c r="Q94" s="9" t="s">
        <v>19</v>
      </c>
    </row>
    <row r="95" spans="1:17" ht="18.75" x14ac:dyDescent="0.2">
      <c r="A95" s="31"/>
      <c r="B95" s="9">
        <v>26</v>
      </c>
      <c r="C95" s="9">
        <v>2025211067</v>
      </c>
      <c r="D95" s="9" t="s">
        <v>18</v>
      </c>
      <c r="E95" s="9">
        <v>87.67</v>
      </c>
      <c r="F95" s="9">
        <v>0</v>
      </c>
      <c r="G95" s="9">
        <v>0</v>
      </c>
      <c r="H95" s="9">
        <v>0</v>
      </c>
      <c r="I95" s="9">
        <f t="shared" si="10"/>
        <v>87.67</v>
      </c>
      <c r="J95" s="9">
        <f t="shared" si="11"/>
        <v>61.369</v>
      </c>
      <c r="K95" s="9">
        <v>10</v>
      </c>
      <c r="L95" s="8">
        <v>10</v>
      </c>
      <c r="M95" s="8">
        <v>7</v>
      </c>
      <c r="N95" s="8">
        <f t="shared" si="12"/>
        <v>27</v>
      </c>
      <c r="O95" s="9">
        <f t="shared" si="13"/>
        <v>27</v>
      </c>
      <c r="P95" s="8">
        <f t="shared" si="14"/>
        <v>88.369</v>
      </c>
      <c r="Q95" s="9" t="s">
        <v>19</v>
      </c>
    </row>
    <row r="96" spans="1:17" ht="18.75" x14ac:dyDescent="0.2">
      <c r="A96" s="31"/>
      <c r="B96" s="9">
        <v>27</v>
      </c>
      <c r="C96" s="9">
        <v>2025211082</v>
      </c>
      <c r="D96" s="9" t="s">
        <v>18</v>
      </c>
      <c r="E96" s="9">
        <v>86.15</v>
      </c>
      <c r="F96" s="9">
        <v>0</v>
      </c>
      <c r="G96" s="9">
        <v>0</v>
      </c>
      <c r="H96" s="9">
        <v>0</v>
      </c>
      <c r="I96" s="9">
        <f t="shared" si="10"/>
        <v>86.15</v>
      </c>
      <c r="J96" s="9">
        <f t="shared" si="11"/>
        <v>60.305</v>
      </c>
      <c r="K96" s="9">
        <v>10</v>
      </c>
      <c r="L96" s="8">
        <v>8</v>
      </c>
      <c r="M96" s="8">
        <v>10</v>
      </c>
      <c r="N96" s="8">
        <f t="shared" si="12"/>
        <v>28</v>
      </c>
      <c r="O96" s="9">
        <f t="shared" si="13"/>
        <v>28</v>
      </c>
      <c r="P96" s="8">
        <f t="shared" si="14"/>
        <v>88.305000000000007</v>
      </c>
      <c r="Q96" s="9" t="s">
        <v>19</v>
      </c>
    </row>
    <row r="97" spans="1:17" ht="18.75" x14ac:dyDescent="0.2">
      <c r="A97" s="31"/>
      <c r="B97" s="9">
        <v>33</v>
      </c>
      <c r="C97" s="9">
        <v>2025211078</v>
      </c>
      <c r="D97" s="9" t="s">
        <v>18</v>
      </c>
      <c r="E97" s="9">
        <v>85.93</v>
      </c>
      <c r="F97" s="9">
        <v>0</v>
      </c>
      <c r="G97" s="9">
        <v>0</v>
      </c>
      <c r="H97" s="9">
        <v>0</v>
      </c>
      <c r="I97" s="9">
        <f t="shared" si="10"/>
        <v>85.93</v>
      </c>
      <c r="J97" s="9">
        <f t="shared" si="11"/>
        <v>60.151000000000003</v>
      </c>
      <c r="K97" s="9">
        <v>10</v>
      </c>
      <c r="L97" s="8">
        <v>6</v>
      </c>
      <c r="M97" s="8">
        <v>12</v>
      </c>
      <c r="N97" s="8">
        <f t="shared" si="12"/>
        <v>28</v>
      </c>
      <c r="O97" s="9">
        <f t="shared" si="13"/>
        <v>28</v>
      </c>
      <c r="P97" s="8">
        <f t="shared" si="14"/>
        <v>88.15100000000001</v>
      </c>
      <c r="Q97" s="9" t="s">
        <v>19</v>
      </c>
    </row>
    <row r="98" spans="1:17" ht="18.75" x14ac:dyDescent="0.2">
      <c r="A98" s="31"/>
      <c r="B98" s="9">
        <v>28</v>
      </c>
      <c r="C98" s="9">
        <v>2025211049</v>
      </c>
      <c r="D98" s="9" t="s">
        <v>18</v>
      </c>
      <c r="E98" s="9">
        <v>88.74</v>
      </c>
      <c r="F98" s="9">
        <v>0</v>
      </c>
      <c r="G98" s="9">
        <v>0</v>
      </c>
      <c r="H98" s="9">
        <v>0</v>
      </c>
      <c r="I98" s="9">
        <f t="shared" si="10"/>
        <v>88.74</v>
      </c>
      <c r="J98" s="9">
        <f t="shared" si="11"/>
        <v>62.117999999999995</v>
      </c>
      <c r="K98" s="9">
        <v>10</v>
      </c>
      <c r="L98" s="8">
        <v>8</v>
      </c>
      <c r="M98" s="8">
        <v>8</v>
      </c>
      <c r="N98" s="8">
        <f t="shared" si="12"/>
        <v>26</v>
      </c>
      <c r="O98" s="9">
        <v>26</v>
      </c>
      <c r="P98" s="8">
        <f t="shared" si="14"/>
        <v>88.117999999999995</v>
      </c>
      <c r="Q98" s="9" t="s">
        <v>19</v>
      </c>
    </row>
    <row r="99" spans="1:17" ht="18.75" x14ac:dyDescent="0.2">
      <c r="A99" s="31"/>
      <c r="B99" s="9">
        <v>29</v>
      </c>
      <c r="C99" s="9">
        <v>2025211071</v>
      </c>
      <c r="D99" s="9" t="s">
        <v>18</v>
      </c>
      <c r="E99" s="9">
        <v>88.45</v>
      </c>
      <c r="F99" s="9">
        <v>0</v>
      </c>
      <c r="G99" s="9">
        <v>0</v>
      </c>
      <c r="H99" s="9">
        <v>0</v>
      </c>
      <c r="I99" s="9">
        <f t="shared" si="10"/>
        <v>88.45</v>
      </c>
      <c r="J99" s="9">
        <f t="shared" si="11"/>
        <v>61.914999999999999</v>
      </c>
      <c r="K99" s="9">
        <v>10</v>
      </c>
      <c r="L99" s="8">
        <v>6</v>
      </c>
      <c r="M99" s="8">
        <v>9</v>
      </c>
      <c r="N99" s="8">
        <f t="shared" si="12"/>
        <v>25</v>
      </c>
      <c r="O99" s="9">
        <f t="shared" ref="O99:O130" si="15">IF(N99&gt;=30,30,N99)</f>
        <v>25</v>
      </c>
      <c r="P99" s="8">
        <f t="shared" si="14"/>
        <v>86.914999999999992</v>
      </c>
      <c r="Q99" s="9" t="s">
        <v>19</v>
      </c>
    </row>
    <row r="100" spans="1:17" ht="18.75" x14ac:dyDescent="0.2">
      <c r="A100" s="31"/>
      <c r="B100" s="9">
        <v>30</v>
      </c>
      <c r="C100" s="9">
        <v>2025211046</v>
      </c>
      <c r="D100" s="9" t="s">
        <v>18</v>
      </c>
      <c r="E100" s="9">
        <v>88.24</v>
      </c>
      <c r="F100" s="9">
        <v>0</v>
      </c>
      <c r="G100" s="9">
        <v>0</v>
      </c>
      <c r="H100" s="9">
        <v>0</v>
      </c>
      <c r="I100" s="9">
        <f t="shared" si="10"/>
        <v>88.24</v>
      </c>
      <c r="J100" s="9">
        <f t="shared" si="11"/>
        <v>61.767999999999994</v>
      </c>
      <c r="K100" s="9">
        <v>10</v>
      </c>
      <c r="L100" s="8">
        <v>6</v>
      </c>
      <c r="M100" s="8">
        <v>9</v>
      </c>
      <c r="N100" s="8">
        <f t="shared" si="12"/>
        <v>25</v>
      </c>
      <c r="O100" s="9">
        <f t="shared" si="15"/>
        <v>25</v>
      </c>
      <c r="P100" s="8">
        <f t="shared" si="14"/>
        <v>86.768000000000001</v>
      </c>
      <c r="Q100" s="9" t="s">
        <v>19</v>
      </c>
    </row>
    <row r="101" spans="1:17" ht="18.75" x14ac:dyDescent="0.2">
      <c r="A101" s="31"/>
      <c r="B101" s="9">
        <v>31</v>
      </c>
      <c r="C101" s="9">
        <v>2025211079</v>
      </c>
      <c r="D101" s="9" t="s">
        <v>18</v>
      </c>
      <c r="E101" s="9">
        <v>87.9</v>
      </c>
      <c r="F101" s="9">
        <v>0</v>
      </c>
      <c r="G101" s="9">
        <v>0</v>
      </c>
      <c r="H101" s="9">
        <v>0</v>
      </c>
      <c r="I101" s="9">
        <f t="shared" si="10"/>
        <v>87.9</v>
      </c>
      <c r="J101" s="9">
        <f t="shared" si="11"/>
        <v>61.53</v>
      </c>
      <c r="K101" s="9">
        <v>10</v>
      </c>
      <c r="L101" s="8">
        <v>6</v>
      </c>
      <c r="M101" s="8">
        <v>9</v>
      </c>
      <c r="N101" s="8">
        <f t="shared" si="12"/>
        <v>25</v>
      </c>
      <c r="O101" s="9">
        <f t="shared" si="15"/>
        <v>25</v>
      </c>
      <c r="P101" s="8">
        <f t="shared" si="14"/>
        <v>86.53</v>
      </c>
      <c r="Q101" s="9" t="s">
        <v>19</v>
      </c>
    </row>
    <row r="102" spans="1:17" ht="18.75" x14ac:dyDescent="0.2">
      <c r="A102" s="31"/>
      <c r="B102" s="9">
        <v>32</v>
      </c>
      <c r="C102" s="9">
        <v>2025211077</v>
      </c>
      <c r="D102" s="9" t="s">
        <v>18</v>
      </c>
      <c r="E102" s="9">
        <v>88.15</v>
      </c>
      <c r="F102" s="9">
        <v>0</v>
      </c>
      <c r="G102" s="9">
        <v>0</v>
      </c>
      <c r="H102" s="9">
        <v>0</v>
      </c>
      <c r="I102" s="9">
        <f t="shared" ref="I102:I133" si="16">E102+F102+G102+H102</f>
        <v>88.15</v>
      </c>
      <c r="J102" s="9">
        <f t="shared" ref="J102:J133" si="17">I102*70%</f>
        <v>61.704999999999998</v>
      </c>
      <c r="K102" s="9">
        <v>10</v>
      </c>
      <c r="L102" s="8">
        <v>6</v>
      </c>
      <c r="M102" s="8">
        <v>7</v>
      </c>
      <c r="N102" s="8">
        <f t="shared" ref="N102:N133" si="18">K102+L102+M102</f>
        <v>23</v>
      </c>
      <c r="O102" s="9">
        <f t="shared" si="15"/>
        <v>23</v>
      </c>
      <c r="P102" s="8">
        <f t="shared" ref="P102:P133" si="19">J102+O102</f>
        <v>84.704999999999998</v>
      </c>
      <c r="Q102" s="9" t="s">
        <v>19</v>
      </c>
    </row>
    <row r="103" spans="1:17" ht="18.75" x14ac:dyDescent="0.2">
      <c r="A103" s="31"/>
      <c r="B103" s="9">
        <v>34</v>
      </c>
      <c r="C103" s="9">
        <v>2025211061</v>
      </c>
      <c r="D103" s="9" t="s">
        <v>18</v>
      </c>
      <c r="E103" s="9">
        <v>88.45</v>
      </c>
      <c r="F103" s="9">
        <v>0</v>
      </c>
      <c r="G103" s="9">
        <v>0</v>
      </c>
      <c r="H103" s="9">
        <v>0</v>
      </c>
      <c r="I103" s="9">
        <f t="shared" si="16"/>
        <v>88.45</v>
      </c>
      <c r="J103" s="9">
        <f t="shared" si="17"/>
        <v>61.914999999999999</v>
      </c>
      <c r="K103" s="9">
        <v>10</v>
      </c>
      <c r="L103" s="8">
        <v>6</v>
      </c>
      <c r="M103" s="8">
        <v>5</v>
      </c>
      <c r="N103" s="8">
        <f t="shared" si="18"/>
        <v>21</v>
      </c>
      <c r="O103" s="9">
        <f t="shared" si="15"/>
        <v>21</v>
      </c>
      <c r="P103" s="8">
        <f t="shared" si="19"/>
        <v>82.914999999999992</v>
      </c>
      <c r="Q103" s="9" t="s">
        <v>19</v>
      </c>
    </row>
    <row r="104" spans="1:17" ht="18.75" x14ac:dyDescent="0.2">
      <c r="A104" s="31"/>
      <c r="B104" s="9">
        <v>35</v>
      </c>
      <c r="C104" s="9">
        <v>2025211065</v>
      </c>
      <c r="D104" s="9" t="s">
        <v>18</v>
      </c>
      <c r="E104" s="9">
        <v>87.16</v>
      </c>
      <c r="F104" s="9">
        <v>0</v>
      </c>
      <c r="G104" s="9">
        <v>0</v>
      </c>
      <c r="H104" s="9">
        <v>0</v>
      </c>
      <c r="I104" s="9">
        <f t="shared" si="16"/>
        <v>87.16</v>
      </c>
      <c r="J104" s="9">
        <f t="shared" si="17"/>
        <v>61.011999999999993</v>
      </c>
      <c r="K104" s="9">
        <v>10</v>
      </c>
      <c r="L104" s="8">
        <v>4</v>
      </c>
      <c r="M104" s="8">
        <v>4</v>
      </c>
      <c r="N104" s="8">
        <f t="shared" si="18"/>
        <v>18</v>
      </c>
      <c r="O104" s="9">
        <f t="shared" si="15"/>
        <v>18</v>
      </c>
      <c r="P104" s="8">
        <f t="shared" si="19"/>
        <v>79.012</v>
      </c>
      <c r="Q104" s="9" t="s">
        <v>19</v>
      </c>
    </row>
    <row r="105" spans="1:17" ht="18.75" x14ac:dyDescent="0.2">
      <c r="A105" s="31"/>
      <c r="B105" s="9">
        <v>36</v>
      </c>
      <c r="C105" s="9">
        <v>2025211062</v>
      </c>
      <c r="D105" s="9" t="s">
        <v>18</v>
      </c>
      <c r="E105" s="9">
        <v>86.93</v>
      </c>
      <c r="F105" s="9">
        <v>0</v>
      </c>
      <c r="G105" s="9">
        <v>0</v>
      </c>
      <c r="H105" s="9">
        <v>0</v>
      </c>
      <c r="I105" s="9">
        <f t="shared" si="16"/>
        <v>86.93</v>
      </c>
      <c r="J105" s="9">
        <f t="shared" si="17"/>
        <v>60.850999999999999</v>
      </c>
      <c r="K105" s="9">
        <v>10</v>
      </c>
      <c r="L105" s="8">
        <v>6</v>
      </c>
      <c r="M105" s="8">
        <v>0</v>
      </c>
      <c r="N105" s="8">
        <f t="shared" si="18"/>
        <v>16</v>
      </c>
      <c r="O105" s="9">
        <f t="shared" si="15"/>
        <v>16</v>
      </c>
      <c r="P105" s="8">
        <f t="shared" si="19"/>
        <v>76.850999999999999</v>
      </c>
      <c r="Q105" s="9" t="s">
        <v>19</v>
      </c>
    </row>
    <row r="106" spans="1:17" ht="18.75" x14ac:dyDescent="0.2">
      <c r="A106" s="31"/>
      <c r="B106" s="9">
        <v>37</v>
      </c>
      <c r="C106" s="9">
        <v>2025211074</v>
      </c>
      <c r="D106" s="9" t="s">
        <v>18</v>
      </c>
      <c r="E106" s="9">
        <v>85.6</v>
      </c>
      <c r="F106" s="9">
        <v>0</v>
      </c>
      <c r="G106" s="9">
        <v>0</v>
      </c>
      <c r="H106" s="9">
        <v>0</v>
      </c>
      <c r="I106" s="9">
        <f t="shared" si="16"/>
        <v>85.6</v>
      </c>
      <c r="J106" s="9">
        <f t="shared" si="17"/>
        <v>59.919999999999995</v>
      </c>
      <c r="K106" s="9">
        <v>10</v>
      </c>
      <c r="L106" s="8">
        <v>6</v>
      </c>
      <c r="M106" s="8">
        <v>0</v>
      </c>
      <c r="N106" s="8">
        <f t="shared" si="18"/>
        <v>16</v>
      </c>
      <c r="O106" s="9">
        <f t="shared" si="15"/>
        <v>16</v>
      </c>
      <c r="P106" s="8">
        <f t="shared" si="19"/>
        <v>75.919999999999987</v>
      </c>
      <c r="Q106" s="9" t="s">
        <v>19</v>
      </c>
    </row>
    <row r="107" spans="1:17" ht="18.75" x14ac:dyDescent="0.2">
      <c r="A107" s="17" t="s">
        <v>25</v>
      </c>
      <c r="B107" s="9">
        <v>1</v>
      </c>
      <c r="C107" s="8">
        <v>2025211119</v>
      </c>
      <c r="D107" s="9" t="s">
        <v>18</v>
      </c>
      <c r="E107" s="9">
        <v>89.67</v>
      </c>
      <c r="F107" s="9">
        <v>0</v>
      </c>
      <c r="G107" s="9">
        <v>60</v>
      </c>
      <c r="H107" s="9">
        <v>2</v>
      </c>
      <c r="I107" s="9">
        <f t="shared" si="16"/>
        <v>151.67000000000002</v>
      </c>
      <c r="J107" s="9">
        <f t="shared" si="17"/>
        <v>106.16900000000001</v>
      </c>
      <c r="K107" s="9">
        <v>10</v>
      </c>
      <c r="L107" s="8">
        <v>10</v>
      </c>
      <c r="M107" s="8">
        <v>10.4</v>
      </c>
      <c r="N107" s="8">
        <f t="shared" si="18"/>
        <v>30.4</v>
      </c>
      <c r="O107" s="9">
        <f t="shared" si="15"/>
        <v>30</v>
      </c>
      <c r="P107" s="8">
        <f t="shared" si="19"/>
        <v>136.16900000000001</v>
      </c>
      <c r="Q107" s="9" t="s">
        <v>21</v>
      </c>
    </row>
    <row r="108" spans="1:17" ht="18.75" x14ac:dyDescent="0.2">
      <c r="A108" s="18"/>
      <c r="B108" s="9">
        <v>2</v>
      </c>
      <c r="C108" s="8">
        <v>2025211088</v>
      </c>
      <c r="D108" s="8" t="s">
        <v>17</v>
      </c>
      <c r="E108" s="9">
        <v>87.57</v>
      </c>
      <c r="F108" s="9">
        <v>0</v>
      </c>
      <c r="G108" s="9">
        <v>40</v>
      </c>
      <c r="H108" s="9">
        <v>0</v>
      </c>
      <c r="I108" s="9">
        <f t="shared" si="16"/>
        <v>127.57</v>
      </c>
      <c r="J108" s="9">
        <f t="shared" si="17"/>
        <v>89.298999999999992</v>
      </c>
      <c r="K108" s="9">
        <v>10</v>
      </c>
      <c r="L108" s="8">
        <v>10</v>
      </c>
      <c r="M108" s="8">
        <v>10.6</v>
      </c>
      <c r="N108" s="8">
        <f t="shared" si="18"/>
        <v>30.6</v>
      </c>
      <c r="O108" s="9">
        <f t="shared" si="15"/>
        <v>30</v>
      </c>
      <c r="P108" s="8">
        <f t="shared" si="19"/>
        <v>119.29899999999999</v>
      </c>
      <c r="Q108" s="9" t="s">
        <v>21</v>
      </c>
    </row>
    <row r="109" spans="1:17" ht="18.75" x14ac:dyDescent="0.2">
      <c r="A109" s="18"/>
      <c r="B109" s="9">
        <v>3</v>
      </c>
      <c r="C109" s="8">
        <v>2025211117</v>
      </c>
      <c r="D109" s="9" t="s">
        <v>18</v>
      </c>
      <c r="E109" s="9">
        <v>87.36</v>
      </c>
      <c r="F109" s="9">
        <v>0</v>
      </c>
      <c r="G109" s="9">
        <v>40</v>
      </c>
      <c r="H109" s="9">
        <v>0</v>
      </c>
      <c r="I109" s="9">
        <f t="shared" si="16"/>
        <v>127.36</v>
      </c>
      <c r="J109" s="9">
        <f t="shared" si="17"/>
        <v>89.152000000000001</v>
      </c>
      <c r="K109" s="9">
        <v>10</v>
      </c>
      <c r="L109" s="8">
        <v>10</v>
      </c>
      <c r="M109" s="8">
        <v>10</v>
      </c>
      <c r="N109" s="8">
        <f t="shared" si="18"/>
        <v>30</v>
      </c>
      <c r="O109" s="9">
        <f t="shared" si="15"/>
        <v>30</v>
      </c>
      <c r="P109" s="8">
        <f t="shared" si="19"/>
        <v>119.152</v>
      </c>
      <c r="Q109" s="9" t="s">
        <v>21</v>
      </c>
    </row>
    <row r="110" spans="1:17" ht="18.75" x14ac:dyDescent="0.2">
      <c r="A110" s="18"/>
      <c r="B110" s="9">
        <v>4</v>
      </c>
      <c r="C110" s="8">
        <v>2025211100</v>
      </c>
      <c r="D110" s="8" t="s">
        <v>17</v>
      </c>
      <c r="E110" s="9">
        <v>90.97</v>
      </c>
      <c r="F110" s="9">
        <v>0</v>
      </c>
      <c r="G110" s="9">
        <v>30</v>
      </c>
      <c r="H110" s="9">
        <v>0</v>
      </c>
      <c r="I110" s="9">
        <f t="shared" si="16"/>
        <v>120.97</v>
      </c>
      <c r="J110" s="9">
        <f t="shared" si="17"/>
        <v>84.678999999999988</v>
      </c>
      <c r="K110" s="9">
        <v>10</v>
      </c>
      <c r="L110" s="8">
        <v>14</v>
      </c>
      <c r="M110" s="8">
        <v>17</v>
      </c>
      <c r="N110" s="8">
        <f t="shared" si="18"/>
        <v>41</v>
      </c>
      <c r="O110" s="9">
        <f t="shared" si="15"/>
        <v>30</v>
      </c>
      <c r="P110" s="8">
        <f t="shared" si="19"/>
        <v>114.67899999999999</v>
      </c>
      <c r="Q110" s="9" t="s">
        <v>21</v>
      </c>
    </row>
    <row r="111" spans="1:17" ht="18.75" x14ac:dyDescent="0.2">
      <c r="A111" s="18"/>
      <c r="B111" s="9">
        <v>5</v>
      </c>
      <c r="C111" s="8">
        <v>2025211087</v>
      </c>
      <c r="D111" s="8" t="s">
        <v>17</v>
      </c>
      <c r="E111" s="9">
        <v>89.59</v>
      </c>
      <c r="F111" s="9">
        <v>0</v>
      </c>
      <c r="G111" s="9">
        <v>30</v>
      </c>
      <c r="H111" s="9">
        <v>0</v>
      </c>
      <c r="I111" s="9">
        <f t="shared" si="16"/>
        <v>119.59</v>
      </c>
      <c r="J111" s="9">
        <f t="shared" si="17"/>
        <v>83.712999999999994</v>
      </c>
      <c r="K111" s="9">
        <v>10</v>
      </c>
      <c r="L111" s="8">
        <v>14</v>
      </c>
      <c r="M111" s="8">
        <v>13.6</v>
      </c>
      <c r="N111" s="8">
        <f t="shared" si="18"/>
        <v>37.6</v>
      </c>
      <c r="O111" s="9">
        <f t="shared" si="15"/>
        <v>30</v>
      </c>
      <c r="P111" s="8">
        <f t="shared" si="19"/>
        <v>113.71299999999999</v>
      </c>
      <c r="Q111" s="9" t="s">
        <v>21</v>
      </c>
    </row>
    <row r="112" spans="1:17" ht="18.75" x14ac:dyDescent="0.2">
      <c r="A112" s="18"/>
      <c r="B112" s="9">
        <v>6</v>
      </c>
      <c r="C112" s="8">
        <v>2025211112</v>
      </c>
      <c r="D112" s="9" t="s">
        <v>18</v>
      </c>
      <c r="E112" s="9">
        <v>89.31</v>
      </c>
      <c r="F112" s="9">
        <v>0</v>
      </c>
      <c r="G112" s="9">
        <v>30</v>
      </c>
      <c r="H112" s="9">
        <v>0</v>
      </c>
      <c r="I112" s="9">
        <f t="shared" si="16"/>
        <v>119.31</v>
      </c>
      <c r="J112" s="9">
        <f t="shared" si="17"/>
        <v>83.516999999999996</v>
      </c>
      <c r="K112" s="9">
        <v>10</v>
      </c>
      <c r="L112" s="8">
        <v>6</v>
      </c>
      <c r="M112" s="8">
        <v>17</v>
      </c>
      <c r="N112" s="8">
        <f t="shared" si="18"/>
        <v>33</v>
      </c>
      <c r="O112" s="9">
        <f t="shared" si="15"/>
        <v>30</v>
      </c>
      <c r="P112" s="8">
        <f t="shared" si="19"/>
        <v>113.517</v>
      </c>
      <c r="Q112" s="9" t="s">
        <v>21</v>
      </c>
    </row>
    <row r="113" spans="1:17" ht="18.75" x14ac:dyDescent="0.2">
      <c r="A113" s="18"/>
      <c r="B113" s="9">
        <v>7</v>
      </c>
      <c r="C113" s="8">
        <v>2025211122</v>
      </c>
      <c r="D113" s="9" t="s">
        <v>18</v>
      </c>
      <c r="E113" s="9">
        <v>86.53</v>
      </c>
      <c r="F113" s="9">
        <v>0</v>
      </c>
      <c r="G113" s="9">
        <v>30</v>
      </c>
      <c r="H113" s="9">
        <v>0</v>
      </c>
      <c r="I113" s="9">
        <f t="shared" si="16"/>
        <v>116.53</v>
      </c>
      <c r="J113" s="9">
        <f t="shared" si="17"/>
        <v>81.570999999999998</v>
      </c>
      <c r="K113" s="9">
        <v>10</v>
      </c>
      <c r="L113" s="8">
        <v>8</v>
      </c>
      <c r="M113" s="8">
        <v>14.4</v>
      </c>
      <c r="N113" s="8">
        <f t="shared" si="18"/>
        <v>32.4</v>
      </c>
      <c r="O113" s="9">
        <f t="shared" si="15"/>
        <v>30</v>
      </c>
      <c r="P113" s="8">
        <f t="shared" si="19"/>
        <v>111.571</v>
      </c>
      <c r="Q113" s="9" t="s">
        <v>21</v>
      </c>
    </row>
    <row r="114" spans="1:17" ht="18.75" x14ac:dyDescent="0.2">
      <c r="A114" s="18"/>
      <c r="B114" s="9">
        <v>8</v>
      </c>
      <c r="C114" s="8">
        <v>2025211095</v>
      </c>
      <c r="D114" s="8" t="s">
        <v>17</v>
      </c>
      <c r="E114" s="9">
        <v>88.07</v>
      </c>
      <c r="F114" s="9">
        <v>10</v>
      </c>
      <c r="G114" s="9">
        <v>12.5</v>
      </c>
      <c r="H114" s="9">
        <v>0</v>
      </c>
      <c r="I114" s="9">
        <f t="shared" si="16"/>
        <v>110.57</v>
      </c>
      <c r="J114" s="9">
        <f t="shared" si="17"/>
        <v>77.398999999999987</v>
      </c>
      <c r="K114" s="9">
        <v>10</v>
      </c>
      <c r="L114" s="8">
        <v>15</v>
      </c>
      <c r="M114" s="8">
        <v>11.4</v>
      </c>
      <c r="N114" s="8">
        <f t="shared" si="18"/>
        <v>36.4</v>
      </c>
      <c r="O114" s="9">
        <f t="shared" si="15"/>
        <v>30</v>
      </c>
      <c r="P114" s="8">
        <f t="shared" si="19"/>
        <v>107.39899999999999</v>
      </c>
      <c r="Q114" s="9" t="s">
        <v>21</v>
      </c>
    </row>
    <row r="115" spans="1:17" ht="18.75" x14ac:dyDescent="0.2">
      <c r="A115" s="18"/>
      <c r="B115" s="9">
        <v>9</v>
      </c>
      <c r="C115" s="8">
        <v>2025211083</v>
      </c>
      <c r="D115" s="8" t="s">
        <v>17</v>
      </c>
      <c r="E115" s="9">
        <v>90.26</v>
      </c>
      <c r="F115" s="9">
        <v>0</v>
      </c>
      <c r="G115" s="9">
        <v>20</v>
      </c>
      <c r="H115" s="9">
        <v>0</v>
      </c>
      <c r="I115" s="9">
        <f t="shared" si="16"/>
        <v>110.26</v>
      </c>
      <c r="J115" s="9">
        <f t="shared" si="17"/>
        <v>77.182000000000002</v>
      </c>
      <c r="K115" s="9">
        <v>10</v>
      </c>
      <c r="L115" s="8">
        <v>13</v>
      </c>
      <c r="M115" s="8">
        <v>21.8</v>
      </c>
      <c r="N115" s="8">
        <f t="shared" si="18"/>
        <v>44.8</v>
      </c>
      <c r="O115" s="9">
        <f t="shared" si="15"/>
        <v>30</v>
      </c>
      <c r="P115" s="8">
        <f t="shared" si="19"/>
        <v>107.182</v>
      </c>
      <c r="Q115" s="9" t="s">
        <v>21</v>
      </c>
    </row>
    <row r="116" spans="1:17" ht="18.75" x14ac:dyDescent="0.2">
      <c r="A116" s="18"/>
      <c r="B116" s="9">
        <v>10</v>
      </c>
      <c r="C116" s="8">
        <v>2025211125</v>
      </c>
      <c r="D116" s="9" t="s">
        <v>18</v>
      </c>
      <c r="E116" s="9">
        <v>89.02</v>
      </c>
      <c r="F116" s="9">
        <v>0</v>
      </c>
      <c r="G116" s="9">
        <v>18.2</v>
      </c>
      <c r="H116" s="9">
        <v>0</v>
      </c>
      <c r="I116" s="9">
        <f t="shared" si="16"/>
        <v>107.22</v>
      </c>
      <c r="J116" s="9">
        <f t="shared" si="17"/>
        <v>75.053999999999988</v>
      </c>
      <c r="K116" s="9">
        <v>10</v>
      </c>
      <c r="L116" s="8">
        <v>14.5</v>
      </c>
      <c r="M116" s="8">
        <v>8</v>
      </c>
      <c r="N116" s="8">
        <f t="shared" si="18"/>
        <v>32.5</v>
      </c>
      <c r="O116" s="9">
        <f t="shared" si="15"/>
        <v>30</v>
      </c>
      <c r="P116" s="8">
        <f t="shared" si="19"/>
        <v>105.05399999999999</v>
      </c>
      <c r="Q116" s="9" t="s">
        <v>21</v>
      </c>
    </row>
    <row r="117" spans="1:17" ht="18.75" x14ac:dyDescent="0.2">
      <c r="A117" s="18"/>
      <c r="B117" s="9">
        <v>11</v>
      </c>
      <c r="C117" s="8">
        <v>2025211107</v>
      </c>
      <c r="D117" s="8" t="s">
        <v>17</v>
      </c>
      <c r="E117" s="9">
        <v>89.55</v>
      </c>
      <c r="F117" s="9">
        <v>0</v>
      </c>
      <c r="G117" s="9">
        <v>15</v>
      </c>
      <c r="H117" s="9">
        <v>0</v>
      </c>
      <c r="I117" s="9">
        <f t="shared" si="16"/>
        <v>104.55</v>
      </c>
      <c r="J117" s="9">
        <f t="shared" si="17"/>
        <v>73.184999999999988</v>
      </c>
      <c r="K117" s="9">
        <v>10</v>
      </c>
      <c r="L117" s="8">
        <v>14</v>
      </c>
      <c r="M117" s="8">
        <v>6</v>
      </c>
      <c r="N117" s="8">
        <f t="shared" si="18"/>
        <v>30</v>
      </c>
      <c r="O117" s="9">
        <f t="shared" si="15"/>
        <v>30</v>
      </c>
      <c r="P117" s="8">
        <f t="shared" si="19"/>
        <v>103.18499999999999</v>
      </c>
      <c r="Q117" s="9" t="s">
        <v>21</v>
      </c>
    </row>
    <row r="118" spans="1:17" ht="18.75" x14ac:dyDescent="0.2">
      <c r="A118" s="18"/>
      <c r="B118" s="9">
        <v>12</v>
      </c>
      <c r="C118" s="8">
        <v>2025211098</v>
      </c>
      <c r="D118" s="8" t="s">
        <v>17</v>
      </c>
      <c r="E118" s="9">
        <v>89.53</v>
      </c>
      <c r="F118" s="9">
        <v>0</v>
      </c>
      <c r="G118" s="9">
        <v>10</v>
      </c>
      <c r="H118" s="9">
        <v>0</v>
      </c>
      <c r="I118" s="9">
        <f t="shared" si="16"/>
        <v>99.53</v>
      </c>
      <c r="J118" s="9">
        <f t="shared" si="17"/>
        <v>69.670999999999992</v>
      </c>
      <c r="K118" s="9">
        <v>10</v>
      </c>
      <c r="L118" s="8">
        <v>9</v>
      </c>
      <c r="M118" s="8">
        <v>27.4</v>
      </c>
      <c r="N118" s="8">
        <f t="shared" si="18"/>
        <v>46.4</v>
      </c>
      <c r="O118" s="9">
        <f t="shared" si="15"/>
        <v>30</v>
      </c>
      <c r="P118" s="8">
        <f t="shared" si="19"/>
        <v>99.670999999999992</v>
      </c>
      <c r="Q118" s="9" t="s">
        <v>21</v>
      </c>
    </row>
    <row r="119" spans="1:17" ht="18.75" x14ac:dyDescent="0.2">
      <c r="A119" s="18"/>
      <c r="B119" s="9">
        <v>13</v>
      </c>
      <c r="C119" s="8">
        <v>2025211084</v>
      </c>
      <c r="D119" s="8" t="s">
        <v>17</v>
      </c>
      <c r="E119" s="9">
        <v>88.54</v>
      </c>
      <c r="F119" s="9">
        <v>0</v>
      </c>
      <c r="G119" s="9">
        <v>10</v>
      </c>
      <c r="H119" s="9">
        <v>0</v>
      </c>
      <c r="I119" s="9">
        <f t="shared" si="16"/>
        <v>98.54</v>
      </c>
      <c r="J119" s="9">
        <f t="shared" si="17"/>
        <v>68.977999999999994</v>
      </c>
      <c r="K119" s="9">
        <v>10</v>
      </c>
      <c r="L119" s="8">
        <v>14</v>
      </c>
      <c r="M119" s="8">
        <v>17.600000000000001</v>
      </c>
      <c r="N119" s="8">
        <f t="shared" si="18"/>
        <v>41.6</v>
      </c>
      <c r="O119" s="9">
        <f t="shared" si="15"/>
        <v>30</v>
      </c>
      <c r="P119" s="8">
        <f t="shared" si="19"/>
        <v>98.977999999999994</v>
      </c>
      <c r="Q119" s="9" t="s">
        <v>21</v>
      </c>
    </row>
    <row r="120" spans="1:17" ht="18.75" x14ac:dyDescent="0.2">
      <c r="A120" s="18"/>
      <c r="B120" s="9">
        <v>14</v>
      </c>
      <c r="C120" s="8">
        <v>2025211113</v>
      </c>
      <c r="D120" s="9" t="s">
        <v>18</v>
      </c>
      <c r="E120" s="9">
        <v>87.04</v>
      </c>
      <c r="F120" s="9">
        <v>0</v>
      </c>
      <c r="G120" s="9">
        <v>10</v>
      </c>
      <c r="H120" s="9">
        <v>0</v>
      </c>
      <c r="I120" s="9">
        <f t="shared" si="16"/>
        <v>97.04</v>
      </c>
      <c r="J120" s="9">
        <f t="shared" si="17"/>
        <v>67.927999999999997</v>
      </c>
      <c r="K120" s="9">
        <v>10</v>
      </c>
      <c r="L120" s="8">
        <v>16</v>
      </c>
      <c r="M120" s="8">
        <v>13</v>
      </c>
      <c r="N120" s="8">
        <f t="shared" si="18"/>
        <v>39</v>
      </c>
      <c r="O120" s="9">
        <f t="shared" si="15"/>
        <v>30</v>
      </c>
      <c r="P120" s="8">
        <f t="shared" si="19"/>
        <v>97.927999999999997</v>
      </c>
      <c r="Q120" s="9" t="s">
        <v>21</v>
      </c>
    </row>
    <row r="121" spans="1:17" ht="18.75" x14ac:dyDescent="0.2">
      <c r="A121" s="18"/>
      <c r="B121" s="9">
        <v>15</v>
      </c>
      <c r="C121" s="8">
        <v>2025211092</v>
      </c>
      <c r="D121" s="8" t="s">
        <v>17</v>
      </c>
      <c r="E121" s="9">
        <v>88.85</v>
      </c>
      <c r="F121" s="9">
        <v>0</v>
      </c>
      <c r="G121" s="9">
        <v>5</v>
      </c>
      <c r="H121" s="9">
        <v>0</v>
      </c>
      <c r="I121" s="9">
        <f t="shared" si="16"/>
        <v>93.85</v>
      </c>
      <c r="J121" s="9">
        <f t="shared" si="17"/>
        <v>65.694999999999993</v>
      </c>
      <c r="K121" s="9">
        <v>10</v>
      </c>
      <c r="L121" s="8">
        <v>8</v>
      </c>
      <c r="M121" s="8">
        <v>17.600000000000001</v>
      </c>
      <c r="N121" s="8">
        <f t="shared" si="18"/>
        <v>35.6</v>
      </c>
      <c r="O121" s="9">
        <f t="shared" si="15"/>
        <v>30</v>
      </c>
      <c r="P121" s="8">
        <f t="shared" si="19"/>
        <v>95.694999999999993</v>
      </c>
      <c r="Q121" s="9" t="s">
        <v>21</v>
      </c>
    </row>
    <row r="122" spans="1:17" ht="18.75" x14ac:dyDescent="0.2">
      <c r="A122" s="18"/>
      <c r="B122" s="9">
        <v>16</v>
      </c>
      <c r="C122" s="8">
        <v>2025211111</v>
      </c>
      <c r="D122" s="9" t="s">
        <v>18</v>
      </c>
      <c r="E122" s="9">
        <v>90.95</v>
      </c>
      <c r="F122" s="9">
        <v>0</v>
      </c>
      <c r="G122" s="9">
        <v>0</v>
      </c>
      <c r="H122" s="9">
        <v>2</v>
      </c>
      <c r="I122" s="9">
        <f t="shared" si="16"/>
        <v>92.95</v>
      </c>
      <c r="J122" s="9">
        <f t="shared" si="17"/>
        <v>65.064999999999998</v>
      </c>
      <c r="K122" s="9">
        <v>10</v>
      </c>
      <c r="L122" s="8">
        <v>12</v>
      </c>
      <c r="M122" s="8">
        <v>16.600000000000001</v>
      </c>
      <c r="N122" s="8">
        <f t="shared" si="18"/>
        <v>38.6</v>
      </c>
      <c r="O122" s="9">
        <f t="shared" si="15"/>
        <v>30</v>
      </c>
      <c r="P122" s="8">
        <f t="shared" si="19"/>
        <v>95.064999999999998</v>
      </c>
      <c r="Q122" s="9" t="s">
        <v>21</v>
      </c>
    </row>
    <row r="123" spans="1:17" ht="18.75" x14ac:dyDescent="0.2">
      <c r="A123" s="18"/>
      <c r="B123" s="9">
        <v>17</v>
      </c>
      <c r="C123" s="8">
        <v>2025211086</v>
      </c>
      <c r="D123" s="8" t="s">
        <v>17</v>
      </c>
      <c r="E123" s="9">
        <v>89.83</v>
      </c>
      <c r="F123" s="9">
        <v>0</v>
      </c>
      <c r="G123" s="9">
        <v>0</v>
      </c>
      <c r="H123" s="14">
        <v>2</v>
      </c>
      <c r="I123" s="14">
        <f t="shared" si="16"/>
        <v>91.83</v>
      </c>
      <c r="J123" s="9">
        <f t="shared" si="17"/>
        <v>64.280999999999992</v>
      </c>
      <c r="K123" s="9">
        <v>10</v>
      </c>
      <c r="L123" s="8">
        <v>8</v>
      </c>
      <c r="M123" s="8">
        <v>15</v>
      </c>
      <c r="N123" s="8">
        <f t="shared" si="18"/>
        <v>33</v>
      </c>
      <c r="O123" s="9">
        <f t="shared" si="15"/>
        <v>30</v>
      </c>
      <c r="P123" s="8">
        <f t="shared" si="19"/>
        <v>94.280999999999992</v>
      </c>
      <c r="Q123" s="9" t="s">
        <v>21</v>
      </c>
    </row>
    <row r="124" spans="1:17" ht="18.75" x14ac:dyDescent="0.2">
      <c r="A124" s="18"/>
      <c r="B124" s="9">
        <v>18</v>
      </c>
      <c r="C124" s="8">
        <v>2025211085</v>
      </c>
      <c r="D124" s="8" t="s">
        <v>17</v>
      </c>
      <c r="E124" s="9">
        <v>89.74</v>
      </c>
      <c r="F124" s="9">
        <v>0</v>
      </c>
      <c r="G124" s="9">
        <v>2</v>
      </c>
      <c r="H124" s="9">
        <v>0</v>
      </c>
      <c r="I124" s="9">
        <f t="shared" si="16"/>
        <v>91.74</v>
      </c>
      <c r="J124" s="9">
        <f t="shared" si="17"/>
        <v>64.217999999999989</v>
      </c>
      <c r="K124" s="9">
        <v>10</v>
      </c>
      <c r="L124" s="8">
        <v>10</v>
      </c>
      <c r="M124" s="8">
        <v>13</v>
      </c>
      <c r="N124" s="8">
        <f t="shared" si="18"/>
        <v>33</v>
      </c>
      <c r="O124" s="9">
        <f t="shared" si="15"/>
        <v>30</v>
      </c>
      <c r="P124" s="8">
        <f t="shared" si="19"/>
        <v>94.217999999999989</v>
      </c>
      <c r="Q124" s="9" t="s">
        <v>21</v>
      </c>
    </row>
    <row r="125" spans="1:17" ht="18.75" x14ac:dyDescent="0.2">
      <c r="A125" s="18"/>
      <c r="B125" s="9">
        <v>19</v>
      </c>
      <c r="C125" s="8">
        <v>2025211101</v>
      </c>
      <c r="D125" s="8" t="s">
        <v>17</v>
      </c>
      <c r="E125" s="9">
        <v>91.4</v>
      </c>
      <c r="F125" s="9">
        <v>0</v>
      </c>
      <c r="G125" s="9">
        <v>0</v>
      </c>
      <c r="H125" s="9">
        <v>0</v>
      </c>
      <c r="I125" s="9">
        <f t="shared" si="16"/>
        <v>91.4</v>
      </c>
      <c r="J125" s="9">
        <f t="shared" si="17"/>
        <v>63.98</v>
      </c>
      <c r="K125" s="9">
        <v>10</v>
      </c>
      <c r="L125" s="8">
        <v>12</v>
      </c>
      <c r="M125" s="8">
        <v>16.8</v>
      </c>
      <c r="N125" s="8">
        <f t="shared" si="18"/>
        <v>38.799999999999997</v>
      </c>
      <c r="O125" s="9">
        <f t="shared" si="15"/>
        <v>30</v>
      </c>
      <c r="P125" s="8">
        <f t="shared" si="19"/>
        <v>93.97999999999999</v>
      </c>
      <c r="Q125" s="9" t="s">
        <v>21</v>
      </c>
    </row>
    <row r="126" spans="1:17" ht="18.75" x14ac:dyDescent="0.2">
      <c r="A126" s="18"/>
      <c r="B126" s="9">
        <v>20</v>
      </c>
      <c r="C126" s="8">
        <v>2025211114</v>
      </c>
      <c r="D126" s="9" t="s">
        <v>18</v>
      </c>
      <c r="E126" s="9">
        <v>89.09</v>
      </c>
      <c r="F126" s="9">
        <v>0</v>
      </c>
      <c r="G126" s="9">
        <v>0</v>
      </c>
      <c r="H126" s="9">
        <v>2</v>
      </c>
      <c r="I126" s="9">
        <f t="shared" si="16"/>
        <v>91.09</v>
      </c>
      <c r="J126" s="9">
        <f t="shared" si="17"/>
        <v>63.762999999999998</v>
      </c>
      <c r="K126" s="9">
        <v>10</v>
      </c>
      <c r="L126" s="8">
        <v>10</v>
      </c>
      <c r="M126" s="8">
        <v>14</v>
      </c>
      <c r="N126" s="8">
        <f t="shared" si="18"/>
        <v>34</v>
      </c>
      <c r="O126" s="9">
        <f t="shared" si="15"/>
        <v>30</v>
      </c>
      <c r="P126" s="8">
        <f t="shared" si="19"/>
        <v>93.763000000000005</v>
      </c>
      <c r="Q126" s="9" t="s">
        <v>21</v>
      </c>
    </row>
    <row r="127" spans="1:17" ht="18.75" x14ac:dyDescent="0.2">
      <c r="A127" s="18"/>
      <c r="B127" s="9">
        <v>21</v>
      </c>
      <c r="C127" s="8">
        <v>2025211109</v>
      </c>
      <c r="D127" s="9" t="s">
        <v>18</v>
      </c>
      <c r="E127" s="9">
        <v>87.07</v>
      </c>
      <c r="F127" s="9">
        <v>0</v>
      </c>
      <c r="G127" s="9">
        <v>0</v>
      </c>
      <c r="H127" s="9">
        <v>4</v>
      </c>
      <c r="I127" s="9">
        <f t="shared" si="16"/>
        <v>91.07</v>
      </c>
      <c r="J127" s="9">
        <f t="shared" si="17"/>
        <v>63.748999999999988</v>
      </c>
      <c r="K127" s="9">
        <v>10</v>
      </c>
      <c r="L127" s="8">
        <v>18</v>
      </c>
      <c r="M127" s="8">
        <v>15.6</v>
      </c>
      <c r="N127" s="8">
        <f t="shared" si="18"/>
        <v>43.6</v>
      </c>
      <c r="O127" s="9">
        <f t="shared" si="15"/>
        <v>30</v>
      </c>
      <c r="P127" s="8">
        <f t="shared" si="19"/>
        <v>93.748999999999995</v>
      </c>
      <c r="Q127" s="9" t="s">
        <v>19</v>
      </c>
    </row>
    <row r="128" spans="1:17" ht="18.75" x14ac:dyDescent="0.2">
      <c r="A128" s="18"/>
      <c r="B128" s="9">
        <v>22</v>
      </c>
      <c r="C128" s="8">
        <v>2025211127</v>
      </c>
      <c r="D128" s="9" t="s">
        <v>18</v>
      </c>
      <c r="E128" s="9">
        <v>83.33</v>
      </c>
      <c r="F128" s="9">
        <v>0</v>
      </c>
      <c r="G128" s="9">
        <v>7.5</v>
      </c>
      <c r="H128" s="9">
        <v>0</v>
      </c>
      <c r="I128" s="9">
        <f t="shared" si="16"/>
        <v>90.83</v>
      </c>
      <c r="J128" s="9">
        <f t="shared" si="17"/>
        <v>63.580999999999996</v>
      </c>
      <c r="K128" s="9">
        <v>10</v>
      </c>
      <c r="L128" s="8">
        <v>10</v>
      </c>
      <c r="M128" s="8">
        <v>10</v>
      </c>
      <c r="N128" s="8">
        <f t="shared" si="18"/>
        <v>30</v>
      </c>
      <c r="O128" s="9">
        <f t="shared" si="15"/>
        <v>30</v>
      </c>
      <c r="P128" s="8">
        <f t="shared" si="19"/>
        <v>93.580999999999989</v>
      </c>
      <c r="Q128" s="9" t="s">
        <v>19</v>
      </c>
    </row>
    <row r="129" spans="1:17" ht="18.75" x14ac:dyDescent="0.2">
      <c r="A129" s="18"/>
      <c r="B129" s="9">
        <v>23</v>
      </c>
      <c r="C129" s="8">
        <v>2025211096</v>
      </c>
      <c r="D129" s="8" t="s">
        <v>17</v>
      </c>
      <c r="E129" s="9">
        <v>90.37</v>
      </c>
      <c r="F129" s="9">
        <v>0</v>
      </c>
      <c r="G129" s="9">
        <v>0</v>
      </c>
      <c r="H129" s="9">
        <v>0</v>
      </c>
      <c r="I129" s="9">
        <f t="shared" si="16"/>
        <v>90.37</v>
      </c>
      <c r="J129" s="9">
        <f t="shared" si="17"/>
        <v>63.259</v>
      </c>
      <c r="K129" s="9">
        <v>10</v>
      </c>
      <c r="L129" s="8">
        <v>21</v>
      </c>
      <c r="M129" s="8">
        <v>14.3</v>
      </c>
      <c r="N129" s="8">
        <f t="shared" si="18"/>
        <v>45.3</v>
      </c>
      <c r="O129" s="9">
        <f t="shared" si="15"/>
        <v>30</v>
      </c>
      <c r="P129" s="8">
        <f t="shared" si="19"/>
        <v>93.259</v>
      </c>
      <c r="Q129" s="9" t="s">
        <v>19</v>
      </c>
    </row>
    <row r="130" spans="1:17" ht="18.75" x14ac:dyDescent="0.2">
      <c r="A130" s="18"/>
      <c r="B130" s="9">
        <v>24</v>
      </c>
      <c r="C130" s="8">
        <v>2025211099</v>
      </c>
      <c r="D130" s="8" t="s">
        <v>17</v>
      </c>
      <c r="E130" s="9">
        <v>90.13</v>
      </c>
      <c r="F130" s="9">
        <v>0</v>
      </c>
      <c r="G130" s="9">
        <v>0</v>
      </c>
      <c r="H130" s="9">
        <v>0</v>
      </c>
      <c r="I130" s="9">
        <f t="shared" si="16"/>
        <v>90.13</v>
      </c>
      <c r="J130" s="9">
        <f t="shared" si="17"/>
        <v>63.090999999999994</v>
      </c>
      <c r="K130" s="9">
        <v>10</v>
      </c>
      <c r="L130" s="8">
        <v>10</v>
      </c>
      <c r="M130" s="8">
        <v>11</v>
      </c>
      <c r="N130" s="8">
        <f t="shared" si="18"/>
        <v>31</v>
      </c>
      <c r="O130" s="9">
        <f t="shared" si="15"/>
        <v>30</v>
      </c>
      <c r="P130" s="8">
        <f t="shared" si="19"/>
        <v>93.090999999999994</v>
      </c>
      <c r="Q130" s="9" t="s">
        <v>19</v>
      </c>
    </row>
    <row r="131" spans="1:17" ht="18.75" x14ac:dyDescent="0.2">
      <c r="A131" s="18"/>
      <c r="B131" s="9">
        <v>25</v>
      </c>
      <c r="C131" s="8">
        <v>2025211124</v>
      </c>
      <c r="D131" s="9" t="s">
        <v>18</v>
      </c>
      <c r="E131" s="9">
        <v>83.96</v>
      </c>
      <c r="F131" s="9">
        <v>0</v>
      </c>
      <c r="G131" s="9">
        <v>7.5</v>
      </c>
      <c r="H131" s="9">
        <v>0</v>
      </c>
      <c r="I131" s="9">
        <f t="shared" si="16"/>
        <v>91.46</v>
      </c>
      <c r="J131" s="9">
        <f t="shared" si="17"/>
        <v>64.021999999999991</v>
      </c>
      <c r="K131" s="9">
        <v>10</v>
      </c>
      <c r="L131" s="8">
        <v>6</v>
      </c>
      <c r="M131" s="8">
        <v>13</v>
      </c>
      <c r="N131" s="8">
        <f t="shared" si="18"/>
        <v>29</v>
      </c>
      <c r="O131" s="9">
        <f t="shared" ref="O131:O156" si="20">IF(N131&gt;=30,30,N131)</f>
        <v>29</v>
      </c>
      <c r="P131" s="8">
        <f t="shared" si="19"/>
        <v>93.021999999999991</v>
      </c>
      <c r="Q131" s="9" t="s">
        <v>19</v>
      </c>
    </row>
    <row r="132" spans="1:17" ht="18.75" x14ac:dyDescent="0.2">
      <c r="A132" s="18"/>
      <c r="B132" s="9">
        <v>26</v>
      </c>
      <c r="C132" s="8">
        <v>2025211094</v>
      </c>
      <c r="D132" s="8" t="s">
        <v>17</v>
      </c>
      <c r="E132" s="9">
        <v>88.03</v>
      </c>
      <c r="F132" s="9">
        <v>0</v>
      </c>
      <c r="G132" s="9">
        <v>0</v>
      </c>
      <c r="H132" s="9">
        <v>2</v>
      </c>
      <c r="I132" s="9">
        <f t="shared" si="16"/>
        <v>90.03</v>
      </c>
      <c r="J132" s="9">
        <f t="shared" si="17"/>
        <v>63.020999999999994</v>
      </c>
      <c r="K132" s="9">
        <v>10</v>
      </c>
      <c r="L132" s="8">
        <v>10</v>
      </c>
      <c r="M132" s="8">
        <v>13.4</v>
      </c>
      <c r="N132" s="8">
        <f t="shared" si="18"/>
        <v>33.4</v>
      </c>
      <c r="O132" s="9">
        <f t="shared" si="20"/>
        <v>30</v>
      </c>
      <c r="P132" s="8">
        <f t="shared" si="19"/>
        <v>93.020999999999987</v>
      </c>
      <c r="Q132" s="9" t="s">
        <v>19</v>
      </c>
    </row>
    <row r="133" spans="1:17" ht="18.75" x14ac:dyDescent="0.2">
      <c r="A133" s="18"/>
      <c r="B133" s="9">
        <v>27</v>
      </c>
      <c r="C133" s="8">
        <v>2025211097</v>
      </c>
      <c r="D133" s="8" t="s">
        <v>17</v>
      </c>
      <c r="E133" s="9">
        <v>88.88</v>
      </c>
      <c r="F133" s="9">
        <v>0</v>
      </c>
      <c r="G133" s="9">
        <v>0</v>
      </c>
      <c r="H133" s="9">
        <v>0</v>
      </c>
      <c r="I133" s="9">
        <f t="shared" si="16"/>
        <v>88.88</v>
      </c>
      <c r="J133" s="9">
        <f t="shared" si="17"/>
        <v>62.215999999999994</v>
      </c>
      <c r="K133" s="9">
        <v>10</v>
      </c>
      <c r="L133" s="8">
        <v>14</v>
      </c>
      <c r="M133" s="8">
        <v>7</v>
      </c>
      <c r="N133" s="8">
        <f t="shared" si="18"/>
        <v>31</v>
      </c>
      <c r="O133" s="9">
        <f t="shared" si="20"/>
        <v>30</v>
      </c>
      <c r="P133" s="8">
        <f t="shared" si="19"/>
        <v>92.215999999999994</v>
      </c>
      <c r="Q133" s="9" t="s">
        <v>19</v>
      </c>
    </row>
    <row r="134" spans="1:17" ht="18.75" x14ac:dyDescent="0.2">
      <c r="A134" s="18"/>
      <c r="B134" s="9">
        <v>28</v>
      </c>
      <c r="C134" s="8">
        <v>2025211093</v>
      </c>
      <c r="D134" s="8" t="s">
        <v>17</v>
      </c>
      <c r="E134" s="9">
        <v>88.72</v>
      </c>
      <c r="F134" s="9">
        <v>0</v>
      </c>
      <c r="G134" s="9">
        <v>0</v>
      </c>
      <c r="H134" s="9">
        <v>0</v>
      </c>
      <c r="I134" s="9">
        <f t="shared" ref="I134:I156" si="21">E134+F134+G134+H134</f>
        <v>88.72</v>
      </c>
      <c r="J134" s="9">
        <f t="shared" ref="J134:J156" si="22">I134*70%</f>
        <v>62.103999999999992</v>
      </c>
      <c r="K134" s="9">
        <v>10</v>
      </c>
      <c r="L134" s="8">
        <v>8</v>
      </c>
      <c r="M134" s="8">
        <v>12.4</v>
      </c>
      <c r="N134" s="8">
        <f t="shared" ref="N134:N156" si="23">K134+L134+M134</f>
        <v>30.4</v>
      </c>
      <c r="O134" s="9">
        <f t="shared" si="20"/>
        <v>30</v>
      </c>
      <c r="P134" s="8">
        <f t="shared" ref="P134:P156" si="24">J134+O134</f>
        <v>92.103999999999985</v>
      </c>
      <c r="Q134" s="9" t="s">
        <v>19</v>
      </c>
    </row>
    <row r="135" spans="1:17" ht="18.75" x14ac:dyDescent="0.2">
      <c r="A135" s="18"/>
      <c r="B135" s="9">
        <v>29</v>
      </c>
      <c r="C135" s="8">
        <v>2025211089</v>
      </c>
      <c r="D135" s="8" t="s">
        <v>17</v>
      </c>
      <c r="E135" s="9">
        <v>88.59</v>
      </c>
      <c r="F135" s="9">
        <v>0</v>
      </c>
      <c r="G135" s="9">
        <v>0</v>
      </c>
      <c r="H135" s="9">
        <v>0</v>
      </c>
      <c r="I135" s="9">
        <f t="shared" si="21"/>
        <v>88.59</v>
      </c>
      <c r="J135" s="9">
        <f t="shared" si="22"/>
        <v>62.012999999999998</v>
      </c>
      <c r="K135" s="9">
        <v>10</v>
      </c>
      <c r="L135" s="8">
        <v>13.5</v>
      </c>
      <c r="M135" s="8">
        <v>17.850000000000001</v>
      </c>
      <c r="N135" s="8">
        <f t="shared" si="23"/>
        <v>41.35</v>
      </c>
      <c r="O135" s="9">
        <f t="shared" si="20"/>
        <v>30</v>
      </c>
      <c r="P135" s="8">
        <f t="shared" si="24"/>
        <v>92.013000000000005</v>
      </c>
      <c r="Q135" s="9" t="s">
        <v>19</v>
      </c>
    </row>
    <row r="136" spans="1:17" ht="18.75" x14ac:dyDescent="0.2">
      <c r="A136" s="18"/>
      <c r="B136" s="9">
        <v>30</v>
      </c>
      <c r="C136" s="8">
        <v>2025211118</v>
      </c>
      <c r="D136" s="9" t="s">
        <v>18</v>
      </c>
      <c r="E136" s="9">
        <v>88.41</v>
      </c>
      <c r="F136" s="9">
        <v>0</v>
      </c>
      <c r="G136" s="9">
        <v>0</v>
      </c>
      <c r="H136" s="9">
        <v>0</v>
      </c>
      <c r="I136" s="9">
        <f t="shared" si="21"/>
        <v>88.41</v>
      </c>
      <c r="J136" s="9">
        <f t="shared" si="22"/>
        <v>61.886999999999993</v>
      </c>
      <c r="K136" s="9">
        <v>10</v>
      </c>
      <c r="L136" s="8">
        <v>8</v>
      </c>
      <c r="M136" s="8">
        <v>12.4</v>
      </c>
      <c r="N136" s="8">
        <f t="shared" si="23"/>
        <v>30.4</v>
      </c>
      <c r="O136" s="9">
        <f t="shared" si="20"/>
        <v>30</v>
      </c>
      <c r="P136" s="8">
        <f t="shared" si="24"/>
        <v>91.887</v>
      </c>
      <c r="Q136" s="9" t="s">
        <v>19</v>
      </c>
    </row>
    <row r="137" spans="1:17" ht="18.75" x14ac:dyDescent="0.2">
      <c r="A137" s="18"/>
      <c r="B137" s="9">
        <v>31</v>
      </c>
      <c r="C137" s="8">
        <v>2025211116</v>
      </c>
      <c r="D137" s="9" t="s">
        <v>18</v>
      </c>
      <c r="E137" s="9">
        <v>89.84</v>
      </c>
      <c r="F137" s="9">
        <v>0</v>
      </c>
      <c r="G137" s="9">
        <v>0</v>
      </c>
      <c r="H137" s="9">
        <v>0</v>
      </c>
      <c r="I137" s="9">
        <f t="shared" si="21"/>
        <v>89.84</v>
      </c>
      <c r="J137" s="9">
        <f t="shared" si="22"/>
        <v>62.887999999999998</v>
      </c>
      <c r="K137" s="9">
        <v>10</v>
      </c>
      <c r="L137" s="8">
        <v>6</v>
      </c>
      <c r="M137" s="8">
        <v>12.6</v>
      </c>
      <c r="N137" s="8">
        <f t="shared" si="23"/>
        <v>28.6</v>
      </c>
      <c r="O137" s="9">
        <f t="shared" si="20"/>
        <v>28.6</v>
      </c>
      <c r="P137" s="8">
        <f t="shared" si="24"/>
        <v>91.488</v>
      </c>
      <c r="Q137" s="9" t="s">
        <v>19</v>
      </c>
    </row>
    <row r="138" spans="1:17" ht="18.75" x14ac:dyDescent="0.2">
      <c r="A138" s="18"/>
      <c r="B138" s="9">
        <v>32</v>
      </c>
      <c r="C138" s="8">
        <v>2025211106</v>
      </c>
      <c r="D138" s="8" t="s">
        <v>17</v>
      </c>
      <c r="E138" s="9">
        <v>86.98</v>
      </c>
      <c r="F138" s="9">
        <v>0</v>
      </c>
      <c r="G138" s="9">
        <v>0</v>
      </c>
      <c r="H138" s="9">
        <v>0</v>
      </c>
      <c r="I138" s="9">
        <f t="shared" si="21"/>
        <v>86.98</v>
      </c>
      <c r="J138" s="9">
        <f t="shared" si="22"/>
        <v>60.885999999999996</v>
      </c>
      <c r="K138" s="9">
        <v>10</v>
      </c>
      <c r="L138" s="8">
        <v>14</v>
      </c>
      <c r="M138" s="8">
        <v>6</v>
      </c>
      <c r="N138" s="8">
        <f t="shared" si="23"/>
        <v>30</v>
      </c>
      <c r="O138" s="9">
        <f t="shared" si="20"/>
        <v>30</v>
      </c>
      <c r="P138" s="8">
        <f t="shared" si="24"/>
        <v>90.885999999999996</v>
      </c>
      <c r="Q138" s="9" t="s">
        <v>19</v>
      </c>
    </row>
    <row r="139" spans="1:17" ht="18.75" x14ac:dyDescent="0.2">
      <c r="A139" s="18"/>
      <c r="B139" s="9">
        <v>33</v>
      </c>
      <c r="C139" s="8">
        <v>2025211123</v>
      </c>
      <c r="D139" s="9" t="s">
        <v>18</v>
      </c>
      <c r="E139" s="9">
        <v>86.4</v>
      </c>
      <c r="F139" s="9">
        <v>0</v>
      </c>
      <c r="G139" s="9">
        <v>0</v>
      </c>
      <c r="H139" s="9">
        <v>0</v>
      </c>
      <c r="I139" s="9">
        <f t="shared" si="21"/>
        <v>86.4</v>
      </c>
      <c r="J139" s="9">
        <f t="shared" si="22"/>
        <v>60.48</v>
      </c>
      <c r="K139" s="9">
        <v>10</v>
      </c>
      <c r="L139" s="8">
        <v>8</v>
      </c>
      <c r="M139" s="8">
        <v>14.4</v>
      </c>
      <c r="N139" s="8">
        <f t="shared" si="23"/>
        <v>32.4</v>
      </c>
      <c r="O139" s="9">
        <f t="shared" si="20"/>
        <v>30</v>
      </c>
      <c r="P139" s="8">
        <f t="shared" si="24"/>
        <v>90.47999999999999</v>
      </c>
      <c r="Q139" s="9" t="s">
        <v>19</v>
      </c>
    </row>
    <row r="140" spans="1:17" ht="18.75" x14ac:dyDescent="0.2">
      <c r="A140" s="18"/>
      <c r="B140" s="9">
        <v>34</v>
      </c>
      <c r="C140" s="8">
        <v>2025211115</v>
      </c>
      <c r="D140" s="9" t="s">
        <v>18</v>
      </c>
      <c r="E140" s="9">
        <v>86.39</v>
      </c>
      <c r="F140" s="9">
        <v>0</v>
      </c>
      <c r="G140" s="9">
        <v>0</v>
      </c>
      <c r="H140" s="9">
        <v>0</v>
      </c>
      <c r="I140" s="9">
        <f t="shared" si="21"/>
        <v>86.39</v>
      </c>
      <c r="J140" s="9">
        <f t="shared" si="22"/>
        <v>60.472999999999999</v>
      </c>
      <c r="K140" s="9">
        <v>10</v>
      </c>
      <c r="L140" s="8">
        <v>6</v>
      </c>
      <c r="M140" s="8">
        <v>24.4</v>
      </c>
      <c r="N140" s="8">
        <f t="shared" si="23"/>
        <v>40.4</v>
      </c>
      <c r="O140" s="9">
        <f t="shared" si="20"/>
        <v>30</v>
      </c>
      <c r="P140" s="8">
        <f t="shared" si="24"/>
        <v>90.472999999999999</v>
      </c>
      <c r="Q140" s="9" t="s">
        <v>19</v>
      </c>
    </row>
    <row r="141" spans="1:17" ht="18.75" x14ac:dyDescent="0.2">
      <c r="A141" s="18"/>
      <c r="B141" s="9">
        <v>35</v>
      </c>
      <c r="C141" s="8">
        <v>2025211129</v>
      </c>
      <c r="D141" s="9" t="s">
        <v>18</v>
      </c>
      <c r="E141" s="9">
        <v>86.21</v>
      </c>
      <c r="F141" s="9">
        <v>0</v>
      </c>
      <c r="G141" s="9">
        <v>0</v>
      </c>
      <c r="H141" s="9">
        <v>0</v>
      </c>
      <c r="I141" s="9">
        <f t="shared" si="21"/>
        <v>86.21</v>
      </c>
      <c r="J141" s="9">
        <f t="shared" si="22"/>
        <v>60.346999999999994</v>
      </c>
      <c r="K141" s="9">
        <v>10</v>
      </c>
      <c r="L141" s="8">
        <v>12</v>
      </c>
      <c r="M141" s="8">
        <v>12.8</v>
      </c>
      <c r="N141" s="8">
        <f t="shared" si="23"/>
        <v>34.799999999999997</v>
      </c>
      <c r="O141" s="9">
        <f t="shared" si="20"/>
        <v>30</v>
      </c>
      <c r="P141" s="8">
        <f t="shared" si="24"/>
        <v>90.346999999999994</v>
      </c>
      <c r="Q141" s="9" t="s">
        <v>19</v>
      </c>
    </row>
    <row r="142" spans="1:17" ht="18.75" x14ac:dyDescent="0.2">
      <c r="A142" s="18"/>
      <c r="B142" s="9">
        <v>36</v>
      </c>
      <c r="C142" s="8">
        <v>2025211090</v>
      </c>
      <c r="D142" s="8" t="s">
        <v>17</v>
      </c>
      <c r="E142" s="9">
        <v>85.48</v>
      </c>
      <c r="F142" s="9">
        <v>0</v>
      </c>
      <c r="G142" s="9">
        <v>0</v>
      </c>
      <c r="H142" s="9">
        <v>2</v>
      </c>
      <c r="I142" s="9">
        <f t="shared" si="21"/>
        <v>87.48</v>
      </c>
      <c r="J142" s="9">
        <f t="shared" si="22"/>
        <v>61.235999999999997</v>
      </c>
      <c r="K142" s="9">
        <v>10</v>
      </c>
      <c r="L142" s="8">
        <v>12</v>
      </c>
      <c r="M142" s="8">
        <v>7</v>
      </c>
      <c r="N142" s="8">
        <f t="shared" si="23"/>
        <v>29</v>
      </c>
      <c r="O142" s="9">
        <f t="shared" si="20"/>
        <v>29</v>
      </c>
      <c r="P142" s="8">
        <f t="shared" si="24"/>
        <v>90.23599999999999</v>
      </c>
      <c r="Q142" s="9" t="s">
        <v>19</v>
      </c>
    </row>
    <row r="143" spans="1:17" ht="18.75" x14ac:dyDescent="0.2">
      <c r="A143" s="18"/>
      <c r="B143" s="9">
        <v>37</v>
      </c>
      <c r="C143" s="8">
        <v>2025211128</v>
      </c>
      <c r="D143" s="9" t="s">
        <v>18</v>
      </c>
      <c r="E143" s="9">
        <v>85.99</v>
      </c>
      <c r="F143" s="9">
        <v>0</v>
      </c>
      <c r="G143" s="9">
        <v>0</v>
      </c>
      <c r="H143" s="9">
        <v>0</v>
      </c>
      <c r="I143" s="9">
        <f t="shared" si="21"/>
        <v>85.99</v>
      </c>
      <c r="J143" s="9">
        <f t="shared" si="22"/>
        <v>60.192999999999991</v>
      </c>
      <c r="K143" s="9">
        <v>10</v>
      </c>
      <c r="L143" s="8">
        <v>10.5</v>
      </c>
      <c r="M143" s="8">
        <v>17</v>
      </c>
      <c r="N143" s="8">
        <f t="shared" si="23"/>
        <v>37.5</v>
      </c>
      <c r="O143" s="9">
        <f t="shared" si="20"/>
        <v>30</v>
      </c>
      <c r="P143" s="8">
        <f t="shared" si="24"/>
        <v>90.192999999999984</v>
      </c>
      <c r="Q143" s="9" t="s">
        <v>19</v>
      </c>
    </row>
    <row r="144" spans="1:17" ht="18.75" x14ac:dyDescent="0.2">
      <c r="A144" s="18"/>
      <c r="B144" s="9">
        <v>38</v>
      </c>
      <c r="C144" s="8">
        <v>2025211102</v>
      </c>
      <c r="D144" s="8" t="s">
        <v>17</v>
      </c>
      <c r="E144" s="9">
        <v>89.16</v>
      </c>
      <c r="F144" s="9">
        <v>0</v>
      </c>
      <c r="G144" s="9">
        <v>0</v>
      </c>
      <c r="H144" s="9">
        <v>0</v>
      </c>
      <c r="I144" s="9">
        <f t="shared" si="21"/>
        <v>89.16</v>
      </c>
      <c r="J144" s="9">
        <f t="shared" si="22"/>
        <v>62.411999999999992</v>
      </c>
      <c r="K144" s="9">
        <v>10</v>
      </c>
      <c r="L144" s="8">
        <v>10</v>
      </c>
      <c r="M144" s="8">
        <v>7</v>
      </c>
      <c r="N144" s="8">
        <f t="shared" si="23"/>
        <v>27</v>
      </c>
      <c r="O144" s="9">
        <f t="shared" si="20"/>
        <v>27</v>
      </c>
      <c r="P144" s="8">
        <f t="shared" si="24"/>
        <v>89.411999999999992</v>
      </c>
      <c r="Q144" s="9" t="s">
        <v>19</v>
      </c>
    </row>
    <row r="145" spans="1:17" ht="18.75" x14ac:dyDescent="0.2">
      <c r="A145" s="18"/>
      <c r="B145" s="9">
        <v>39</v>
      </c>
      <c r="C145" s="8">
        <v>2025211110</v>
      </c>
      <c r="D145" s="9" t="s">
        <v>18</v>
      </c>
      <c r="E145" s="9">
        <v>82.83</v>
      </c>
      <c r="F145" s="9">
        <v>0</v>
      </c>
      <c r="G145" s="9">
        <v>3</v>
      </c>
      <c r="H145" s="9">
        <v>0</v>
      </c>
      <c r="I145" s="9">
        <f t="shared" si="21"/>
        <v>85.83</v>
      </c>
      <c r="J145" s="9">
        <f t="shared" si="22"/>
        <v>60.080999999999996</v>
      </c>
      <c r="K145" s="9">
        <v>10</v>
      </c>
      <c r="L145" s="8">
        <v>10</v>
      </c>
      <c r="M145" s="8">
        <v>8.8000000000000007</v>
      </c>
      <c r="N145" s="8">
        <f t="shared" si="23"/>
        <v>28.8</v>
      </c>
      <c r="O145" s="9">
        <f t="shared" si="20"/>
        <v>28.8</v>
      </c>
      <c r="P145" s="8">
        <f t="shared" si="24"/>
        <v>88.881</v>
      </c>
      <c r="Q145" s="9" t="s">
        <v>19</v>
      </c>
    </row>
    <row r="146" spans="1:17" ht="18.75" x14ac:dyDescent="0.2">
      <c r="A146" s="18"/>
      <c r="B146" s="9">
        <v>40</v>
      </c>
      <c r="C146" s="8">
        <v>2025211103</v>
      </c>
      <c r="D146" s="8" t="s">
        <v>17</v>
      </c>
      <c r="E146" s="9">
        <v>87.66</v>
      </c>
      <c r="F146" s="9">
        <v>0</v>
      </c>
      <c r="G146" s="9">
        <v>0</v>
      </c>
      <c r="H146" s="9">
        <v>0</v>
      </c>
      <c r="I146" s="9">
        <f t="shared" si="21"/>
        <v>87.66</v>
      </c>
      <c r="J146" s="9">
        <f t="shared" si="22"/>
        <v>61.361999999999995</v>
      </c>
      <c r="K146" s="9">
        <v>10</v>
      </c>
      <c r="L146" s="8">
        <v>10</v>
      </c>
      <c r="M146" s="8">
        <v>7</v>
      </c>
      <c r="N146" s="8">
        <f t="shared" si="23"/>
        <v>27</v>
      </c>
      <c r="O146" s="9">
        <f t="shared" si="20"/>
        <v>27</v>
      </c>
      <c r="P146" s="8">
        <f t="shared" si="24"/>
        <v>88.361999999999995</v>
      </c>
      <c r="Q146" s="9" t="s">
        <v>19</v>
      </c>
    </row>
    <row r="147" spans="1:17" ht="18.75" x14ac:dyDescent="0.2">
      <c r="A147" s="18"/>
      <c r="B147" s="9">
        <v>41</v>
      </c>
      <c r="C147" s="8">
        <v>2025211133</v>
      </c>
      <c r="D147" s="9" t="s">
        <v>18</v>
      </c>
      <c r="E147" s="9">
        <v>82.65</v>
      </c>
      <c r="F147" s="9">
        <v>0</v>
      </c>
      <c r="G147" s="9">
        <v>0</v>
      </c>
      <c r="H147" s="9">
        <v>0</v>
      </c>
      <c r="I147" s="9">
        <f t="shared" si="21"/>
        <v>82.65</v>
      </c>
      <c r="J147" s="9">
        <f t="shared" si="22"/>
        <v>57.854999999999997</v>
      </c>
      <c r="K147" s="9">
        <v>10</v>
      </c>
      <c r="L147" s="8">
        <v>10</v>
      </c>
      <c r="M147" s="8">
        <v>10</v>
      </c>
      <c r="N147" s="8">
        <f t="shared" si="23"/>
        <v>30</v>
      </c>
      <c r="O147" s="9">
        <f t="shared" si="20"/>
        <v>30</v>
      </c>
      <c r="P147" s="8">
        <f t="shared" si="24"/>
        <v>87.85499999999999</v>
      </c>
      <c r="Q147" s="9" t="s">
        <v>19</v>
      </c>
    </row>
    <row r="148" spans="1:17" ht="18.75" x14ac:dyDescent="0.2">
      <c r="A148" s="18"/>
      <c r="B148" s="9">
        <v>42</v>
      </c>
      <c r="C148" s="8">
        <v>2025211121</v>
      </c>
      <c r="D148" s="9" t="s">
        <v>18</v>
      </c>
      <c r="E148" s="9">
        <v>86.55</v>
      </c>
      <c r="F148" s="9">
        <v>0</v>
      </c>
      <c r="G148" s="9">
        <v>0</v>
      </c>
      <c r="H148" s="9">
        <v>2</v>
      </c>
      <c r="I148" s="9">
        <f t="shared" si="21"/>
        <v>88.55</v>
      </c>
      <c r="J148" s="9">
        <f t="shared" si="22"/>
        <v>61.984999999999992</v>
      </c>
      <c r="K148" s="9">
        <v>10</v>
      </c>
      <c r="L148" s="8">
        <v>10</v>
      </c>
      <c r="M148" s="8">
        <v>5</v>
      </c>
      <c r="N148" s="8">
        <f t="shared" si="23"/>
        <v>25</v>
      </c>
      <c r="O148" s="9">
        <f t="shared" si="20"/>
        <v>25</v>
      </c>
      <c r="P148" s="8">
        <f t="shared" si="24"/>
        <v>86.984999999999985</v>
      </c>
      <c r="Q148" s="9" t="s">
        <v>19</v>
      </c>
    </row>
    <row r="149" spans="1:17" ht="18.75" x14ac:dyDescent="0.2">
      <c r="A149" s="18"/>
      <c r="B149" s="9">
        <v>43</v>
      </c>
      <c r="C149" s="8">
        <v>2025211105</v>
      </c>
      <c r="D149" s="8" t="s">
        <v>17</v>
      </c>
      <c r="E149" s="9">
        <v>82.85</v>
      </c>
      <c r="F149" s="9">
        <v>0</v>
      </c>
      <c r="G149" s="9">
        <v>5</v>
      </c>
      <c r="H149" s="9">
        <v>0</v>
      </c>
      <c r="I149" s="9">
        <f t="shared" si="21"/>
        <v>87.85</v>
      </c>
      <c r="J149" s="9">
        <f t="shared" si="22"/>
        <v>61.49499999999999</v>
      </c>
      <c r="K149" s="9">
        <v>10</v>
      </c>
      <c r="L149" s="8">
        <v>8</v>
      </c>
      <c r="M149" s="8">
        <v>7</v>
      </c>
      <c r="N149" s="8">
        <f t="shared" si="23"/>
        <v>25</v>
      </c>
      <c r="O149" s="9">
        <f t="shared" si="20"/>
        <v>25</v>
      </c>
      <c r="P149" s="8">
        <f t="shared" si="24"/>
        <v>86.49499999999999</v>
      </c>
      <c r="Q149" s="9" t="s">
        <v>19</v>
      </c>
    </row>
    <row r="150" spans="1:17" ht="18.75" x14ac:dyDescent="0.2">
      <c r="A150" s="18"/>
      <c r="B150" s="9">
        <v>44</v>
      </c>
      <c r="C150" s="8">
        <v>2025211132</v>
      </c>
      <c r="D150" s="9" t="s">
        <v>18</v>
      </c>
      <c r="E150" s="9">
        <v>87.83</v>
      </c>
      <c r="F150" s="9">
        <v>0</v>
      </c>
      <c r="G150" s="9">
        <v>0</v>
      </c>
      <c r="H150" s="9">
        <v>2</v>
      </c>
      <c r="I150" s="9">
        <f t="shared" si="21"/>
        <v>89.83</v>
      </c>
      <c r="J150" s="9">
        <f t="shared" si="22"/>
        <v>62.880999999999993</v>
      </c>
      <c r="K150" s="9">
        <v>10</v>
      </c>
      <c r="L150" s="8">
        <v>6</v>
      </c>
      <c r="M150" s="8">
        <v>6</v>
      </c>
      <c r="N150" s="8">
        <f t="shared" si="23"/>
        <v>22</v>
      </c>
      <c r="O150" s="9">
        <f t="shared" si="20"/>
        <v>22</v>
      </c>
      <c r="P150" s="8">
        <f t="shared" si="24"/>
        <v>84.881</v>
      </c>
      <c r="Q150" s="9" t="s">
        <v>19</v>
      </c>
    </row>
    <row r="151" spans="1:17" ht="18.75" x14ac:dyDescent="0.2">
      <c r="A151" s="18"/>
      <c r="B151" s="9">
        <v>45</v>
      </c>
      <c r="C151" s="8">
        <v>2025211104</v>
      </c>
      <c r="D151" s="8" t="s">
        <v>17</v>
      </c>
      <c r="E151" s="9">
        <v>81</v>
      </c>
      <c r="F151" s="9">
        <v>0</v>
      </c>
      <c r="G151" s="9">
        <v>0</v>
      </c>
      <c r="H151" s="9">
        <v>0</v>
      </c>
      <c r="I151" s="9">
        <f t="shared" si="21"/>
        <v>81</v>
      </c>
      <c r="J151" s="9">
        <f t="shared" si="22"/>
        <v>56.699999999999996</v>
      </c>
      <c r="K151" s="9">
        <v>10</v>
      </c>
      <c r="L151" s="8">
        <v>11</v>
      </c>
      <c r="M151" s="8">
        <v>7</v>
      </c>
      <c r="N151" s="8">
        <f t="shared" si="23"/>
        <v>28</v>
      </c>
      <c r="O151" s="9">
        <f t="shared" si="20"/>
        <v>28</v>
      </c>
      <c r="P151" s="8">
        <f t="shared" si="24"/>
        <v>84.699999999999989</v>
      </c>
      <c r="Q151" s="9" t="s">
        <v>19</v>
      </c>
    </row>
    <row r="152" spans="1:17" ht="18.75" x14ac:dyDescent="0.2">
      <c r="A152" s="18"/>
      <c r="B152" s="9">
        <v>46</v>
      </c>
      <c r="C152" s="8">
        <v>2025211108</v>
      </c>
      <c r="D152" s="9" t="s">
        <v>18</v>
      </c>
      <c r="E152" s="9">
        <v>84.27</v>
      </c>
      <c r="F152" s="9">
        <v>0</v>
      </c>
      <c r="G152" s="9">
        <v>0</v>
      </c>
      <c r="H152" s="9">
        <v>0</v>
      </c>
      <c r="I152" s="9">
        <f t="shared" si="21"/>
        <v>84.27</v>
      </c>
      <c r="J152" s="9">
        <f t="shared" si="22"/>
        <v>58.98899999999999</v>
      </c>
      <c r="K152" s="9">
        <v>10</v>
      </c>
      <c r="L152" s="8">
        <v>9</v>
      </c>
      <c r="M152" s="8">
        <v>6</v>
      </c>
      <c r="N152" s="8">
        <f t="shared" si="23"/>
        <v>25</v>
      </c>
      <c r="O152" s="9">
        <f t="shared" si="20"/>
        <v>25</v>
      </c>
      <c r="P152" s="8">
        <f t="shared" si="24"/>
        <v>83.98899999999999</v>
      </c>
      <c r="Q152" s="9" t="s">
        <v>19</v>
      </c>
    </row>
    <row r="153" spans="1:17" ht="18.75" x14ac:dyDescent="0.2">
      <c r="A153" s="18"/>
      <c r="B153" s="9">
        <v>47</v>
      </c>
      <c r="C153" s="8">
        <v>2025211130</v>
      </c>
      <c r="D153" s="9" t="s">
        <v>18</v>
      </c>
      <c r="E153" s="9">
        <v>85.27</v>
      </c>
      <c r="F153" s="9">
        <v>0</v>
      </c>
      <c r="G153" s="9">
        <v>0</v>
      </c>
      <c r="H153" s="9">
        <v>0</v>
      </c>
      <c r="I153" s="9">
        <f t="shared" si="21"/>
        <v>85.27</v>
      </c>
      <c r="J153" s="9">
        <f t="shared" si="22"/>
        <v>59.688999999999993</v>
      </c>
      <c r="K153" s="9">
        <v>10</v>
      </c>
      <c r="L153" s="8">
        <v>6</v>
      </c>
      <c r="M153" s="8">
        <v>8</v>
      </c>
      <c r="N153" s="8">
        <f t="shared" si="23"/>
        <v>24</v>
      </c>
      <c r="O153" s="9">
        <f t="shared" si="20"/>
        <v>24</v>
      </c>
      <c r="P153" s="8">
        <f t="shared" si="24"/>
        <v>83.688999999999993</v>
      </c>
      <c r="Q153" s="9" t="s">
        <v>19</v>
      </c>
    </row>
    <row r="154" spans="1:17" ht="18.75" x14ac:dyDescent="0.2">
      <c r="A154" s="18"/>
      <c r="B154" s="9">
        <v>48</v>
      </c>
      <c r="C154" s="8">
        <v>2025211126</v>
      </c>
      <c r="D154" s="9" t="s">
        <v>18</v>
      </c>
      <c r="E154" s="10">
        <v>85.56</v>
      </c>
      <c r="F154" s="9">
        <v>0</v>
      </c>
      <c r="G154" s="9">
        <v>0</v>
      </c>
      <c r="H154" s="9">
        <v>0</v>
      </c>
      <c r="I154" s="9">
        <f t="shared" si="21"/>
        <v>85.56</v>
      </c>
      <c r="J154" s="9">
        <f t="shared" si="22"/>
        <v>59.891999999999996</v>
      </c>
      <c r="K154" s="9">
        <v>10</v>
      </c>
      <c r="L154" s="8">
        <v>6</v>
      </c>
      <c r="M154" s="8">
        <v>6</v>
      </c>
      <c r="N154" s="8">
        <f t="shared" si="23"/>
        <v>22</v>
      </c>
      <c r="O154" s="9">
        <f t="shared" si="20"/>
        <v>22</v>
      </c>
      <c r="P154" s="8">
        <f t="shared" si="24"/>
        <v>81.891999999999996</v>
      </c>
      <c r="Q154" s="9" t="s">
        <v>19</v>
      </c>
    </row>
    <row r="155" spans="1:17" ht="18.75" x14ac:dyDescent="0.2">
      <c r="A155" s="18"/>
      <c r="B155" s="9">
        <v>49</v>
      </c>
      <c r="C155" s="8">
        <v>2025211131</v>
      </c>
      <c r="D155" s="9" t="s">
        <v>18</v>
      </c>
      <c r="E155" s="9">
        <v>81.53</v>
      </c>
      <c r="F155" s="9">
        <v>0</v>
      </c>
      <c r="G155" s="9">
        <v>0</v>
      </c>
      <c r="H155" s="9">
        <v>0</v>
      </c>
      <c r="I155" s="9">
        <f t="shared" si="21"/>
        <v>81.53</v>
      </c>
      <c r="J155" s="9">
        <f t="shared" si="22"/>
        <v>57.070999999999998</v>
      </c>
      <c r="K155" s="9">
        <v>10</v>
      </c>
      <c r="L155" s="8">
        <v>6</v>
      </c>
      <c r="M155" s="8">
        <v>8</v>
      </c>
      <c r="N155" s="8">
        <f t="shared" si="23"/>
        <v>24</v>
      </c>
      <c r="O155" s="9">
        <f t="shared" si="20"/>
        <v>24</v>
      </c>
      <c r="P155" s="8">
        <f t="shared" si="24"/>
        <v>81.070999999999998</v>
      </c>
      <c r="Q155" s="9" t="s">
        <v>19</v>
      </c>
    </row>
    <row r="156" spans="1:17" ht="18.75" x14ac:dyDescent="0.2">
      <c r="A156" s="19"/>
      <c r="B156" s="9">
        <v>50</v>
      </c>
      <c r="C156" s="8">
        <v>2025211120</v>
      </c>
      <c r="D156" s="9" t="s">
        <v>18</v>
      </c>
      <c r="E156" s="9">
        <v>84.22</v>
      </c>
      <c r="F156" s="9">
        <v>0</v>
      </c>
      <c r="G156" s="9">
        <v>0</v>
      </c>
      <c r="H156" s="9">
        <v>0</v>
      </c>
      <c r="I156" s="9">
        <f t="shared" si="21"/>
        <v>84.22</v>
      </c>
      <c r="J156" s="9">
        <f t="shared" si="22"/>
        <v>58.953999999999994</v>
      </c>
      <c r="K156" s="9">
        <v>10</v>
      </c>
      <c r="L156" s="8">
        <v>6</v>
      </c>
      <c r="M156" s="8">
        <v>6</v>
      </c>
      <c r="N156" s="8">
        <f t="shared" si="23"/>
        <v>22</v>
      </c>
      <c r="O156" s="9">
        <f t="shared" si="20"/>
        <v>22</v>
      </c>
      <c r="P156" s="8">
        <f t="shared" si="24"/>
        <v>80.953999999999994</v>
      </c>
      <c r="Q156" s="9" t="s">
        <v>19</v>
      </c>
    </row>
    <row r="157" spans="1:17" ht="15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6"/>
      <c r="Q157" s="15"/>
    </row>
    <row r="158" spans="1:17" ht="15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6"/>
      <c r="Q158" s="15"/>
    </row>
    <row r="159" spans="1:17" ht="15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6"/>
      <c r="Q159" s="15"/>
    </row>
    <row r="160" spans="1:17" ht="15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6"/>
      <c r="Q160" s="15"/>
    </row>
    <row r="161" spans="1:17" ht="15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6"/>
      <c r="Q161" s="15"/>
    </row>
  </sheetData>
  <mergeCells count="15">
    <mergeCell ref="A107:A156"/>
    <mergeCell ref="A1:Q1"/>
    <mergeCell ref="A2:A3"/>
    <mergeCell ref="B2:B3"/>
    <mergeCell ref="A4:A20"/>
    <mergeCell ref="A21:A55"/>
    <mergeCell ref="A56:A59"/>
    <mergeCell ref="A60:A69"/>
    <mergeCell ref="C2:C3"/>
    <mergeCell ref="D2:D3"/>
    <mergeCell ref="P2:P3"/>
    <mergeCell ref="Q2:Q3"/>
    <mergeCell ref="K2:O2"/>
    <mergeCell ref="E2:J2"/>
    <mergeCell ref="A70:A106"/>
  </mergeCells>
  <phoneticPr fontId="2" type="noConversion"/>
  <dataValidations count="2">
    <dataValidation type="list" allowBlank="1" showInputMessage="1" showErrorMessage="1" sqref="Q4:Q20 D4:D69 Q56:Q59 D71:D156 S1:T2" xr:uid="{1586B862-7781-4772-AECE-F09507FE9860}">
      <formula1>"优秀,合格,不合格"</formula1>
    </dataValidation>
    <dataValidation errorStyle="information" allowBlank="1" sqref="P71:P156 P4:P69 R1:R3" xr:uid="{85EB6C12-A77A-4A12-8CA2-58F4BC73B40B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你想咋滴</dc:creator>
  <cp:lastModifiedBy>yuqing zhou</cp:lastModifiedBy>
  <dcterms:created xsi:type="dcterms:W3CDTF">2015-06-05T18:19:34Z</dcterms:created>
  <dcterms:modified xsi:type="dcterms:W3CDTF">2026-09-21T09:08:18Z</dcterms:modified>
</cp:coreProperties>
</file>