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桌面\辅导员工作\1学业中心\土木风云榜\2025-2026学年土木风云榜\终版\"/>
    </mc:Choice>
  </mc:AlternateContent>
  <bookViews>
    <workbookView windowWidth="22188" windowHeight="9180" activeTab="4"/>
  </bookViews>
  <sheets>
    <sheet name="土木" sheetId="1" r:id="rId1"/>
    <sheet name="铁道" sheetId="2" r:id="rId2"/>
    <sheet name="地下" sheetId="3" r:id="rId3"/>
    <sheet name="造价" sheetId="4" r:id="rId4"/>
    <sheet name="道桥" sheetId="5" r:id="rId5"/>
  </sheets>
  <definedNames>
    <definedName name="_xlnm._FilterDatabase" localSheetId="0" hidden="1">土木!$A$1:$Q$21</definedName>
    <definedName name="_xlnm._FilterDatabase" localSheetId="4" hidden="1">道桥!$A$1:$P$4</definedName>
    <definedName name="_xlnm._FilterDatabase" localSheetId="2" hidden="1">地下!$A$1:$P$3</definedName>
    <definedName name="_xlnm._FilterDatabase" localSheetId="1" hidden="1">铁道!$A$1:$P$3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<sst xmlns="http://schemas.openxmlformats.org/spreadsheetml/2006/main" count="117" uniqueCount="39">
  <si>
    <t>2025-2026学年本科2023级土木风云榜</t>
  </si>
  <si>
    <t>排名</t>
  </si>
  <si>
    <t>班级</t>
  </si>
  <si>
    <t>优秀学生率</t>
  </si>
  <si>
    <t>得分</t>
  </si>
  <si>
    <t>一次性通过率</t>
  </si>
  <si>
    <t>文明寝室率</t>
  </si>
  <si>
    <t>党员人数</t>
  </si>
  <si>
    <t>处分率</t>
  </si>
  <si>
    <t>四级通过率</t>
  </si>
  <si>
    <t>六级通过率</t>
  </si>
  <si>
    <t>总分</t>
  </si>
  <si>
    <t>土木2023-01班</t>
  </si>
  <si>
    <t>土木2023-13班</t>
  </si>
  <si>
    <t>土木(茅班)2023-01班</t>
  </si>
  <si>
    <t>土木2023-03班</t>
  </si>
  <si>
    <t>土木2023-15班</t>
  </si>
  <si>
    <t>土木2023-14班</t>
  </si>
  <si>
    <t>土木2023-18班</t>
  </si>
  <si>
    <t>土木2023-12班</t>
  </si>
  <si>
    <t>土木2023-06班</t>
  </si>
  <si>
    <t>土木2023-16班</t>
  </si>
  <si>
    <t>土木2023-17班</t>
  </si>
  <si>
    <t>土木2023-10班</t>
  </si>
  <si>
    <t>土木2023-04班</t>
  </si>
  <si>
    <t>土木2023-05班</t>
  </si>
  <si>
    <t>土木2023-02班</t>
  </si>
  <si>
    <t>土木2023-08班</t>
  </si>
  <si>
    <t>土木2023-11班</t>
  </si>
  <si>
    <t>土木2023-07班</t>
  </si>
  <si>
    <t>土木2023-09班</t>
  </si>
  <si>
    <t>铁道2023-02班</t>
  </si>
  <si>
    <t>铁道2023-01班</t>
  </si>
  <si>
    <t>地下2023-02班</t>
  </si>
  <si>
    <t>地下2023-01班</t>
  </si>
  <si>
    <t>造价2023-02班</t>
  </si>
  <si>
    <t>造价2023-01班</t>
  </si>
  <si>
    <t>道桥2023-02班</t>
  </si>
  <si>
    <t>道桥2023-01班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</si>
</sst>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name val="等线"/>
      <charset val="134"/>
    </font>
    <font>
      <sz val="11"/>
      <name val="等线"/>
      <charset val="134"/>
      <scheme val="minor"/>
    </font>
    <font>
      <sz val="20"/>
      <color theme="1"/>
      <name val="等线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10" fontId="2" fillId="0" borderId="0" xfId="0" applyNumberFormat="1" applyFont="1" applyAlignment="1">
      <alignment horizontal="center" vertical="center"/>
    </xf>
    <xf numFmtId="10" fontId="3" fillId="0" borderId="0" xfId="0" applyNumberFormat="1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0" fontId="0" fillId="0" borderId="0" xfId="0" applyNumberFormat="1">
      <alignment vertical="center"/>
    </xf>
    <xf numFmtId="176" fontId="0" fillId="0" borderId="0" xfId="0" applyNumberFormat="1">
      <alignment vertical="center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2"/>
  <sheetViews>
    <sheetView workbookViewId="0">
      <selection activeCell="B24" sqref="B24"/>
    </sheetView>
  </sheetViews>
  <sheetFormatPr defaultColWidth="9" defaultRowHeight="13.8"/>
  <cols>
    <col min="1" max="1" width="5.5" customWidth="1"/>
    <col min="2" max="2" width="20.5" customWidth="1"/>
    <col min="3" max="3" width="9.5" style="10" customWidth="1"/>
    <col min="4" max="4" width="14.75" style="6" customWidth="1"/>
    <col min="5" max="5" width="16.0833333333333" style="10" customWidth="1"/>
    <col min="6" max="6" width="5.5" style="11" customWidth="1"/>
    <col min="7" max="7" width="11.5833333333333" style="10" customWidth="1"/>
    <col min="8" max="8" width="11.9166666666667" style="11" customWidth="1"/>
    <col min="9" max="9" width="9.5" customWidth="1"/>
    <col min="10" max="10" width="5.5" customWidth="1"/>
    <col min="11" max="11" width="9" customWidth="1"/>
    <col min="12" max="12" width="5.5" customWidth="1"/>
    <col min="13" max="13" width="13.8333333333333" style="10" customWidth="1"/>
    <col min="14" max="14" width="5.5" style="11" customWidth="1"/>
    <col min="15" max="15" width="15" style="10" customWidth="1"/>
    <col min="16" max="16" width="5.75" style="11" customWidth="1"/>
    <col min="17" max="17" width="10.25" style="11" customWidth="1"/>
  </cols>
  <sheetData>
    <row r="1" ht="31" customHeight="1" spans="1:17">
      <c r="A1" s="12" t="s">
        <v>0</v>
      </c>
      <c r="D1" s="11"/>
    </row>
    <row r="2" spans="1:17">
      <c r="A2" s="2" t="s">
        <v>1</v>
      </c>
      <c r="B2" s="2" t="s">
        <v>2</v>
      </c>
      <c r="C2" s="3" t="s">
        <v>3</v>
      </c>
      <c r="D2" s="6" t="s">
        <v>4</v>
      </c>
      <c r="E2" s="4" t="s">
        <v>5</v>
      </c>
      <c r="F2" s="6" t="s">
        <v>4</v>
      </c>
      <c r="G2" s="3" t="s">
        <v>6</v>
      </c>
      <c r="H2" s="6" t="s">
        <v>4</v>
      </c>
      <c r="I2" s="2" t="s">
        <v>7</v>
      </c>
      <c r="J2" s="2" t="s">
        <v>4</v>
      </c>
      <c r="K2" s="2" t="s">
        <v>8</v>
      </c>
      <c r="L2" s="2" t="s">
        <v>4</v>
      </c>
      <c r="M2" s="3" t="s">
        <v>9</v>
      </c>
      <c r="N2" s="6" t="s">
        <v>4</v>
      </c>
      <c r="O2" s="3" t="s">
        <v>10</v>
      </c>
      <c r="P2" s="6" t="s">
        <v>4</v>
      </c>
      <c r="Q2" s="6" t="s">
        <v>11</v>
      </c>
    </row>
    <row r="3" spans="1:17">
      <c r="A3" s="2">
        <v>1</v>
      </c>
      <c r="B3" s="2" t="s">
        <v>12</v>
      </c>
      <c r="C3" s="5">
        <v>0.36</v>
      </c>
      <c r="D3" s="6">
        <f>C3*18</f>
        <v>6.48</v>
      </c>
      <c r="E3" s="5">
        <v>0.8658</v>
      </c>
      <c r="F3" s="7">
        <f>E3*20</f>
        <v>17.316</v>
      </c>
      <c r="G3" s="5">
        <v>0.655</v>
      </c>
      <c r="H3" s="6">
        <f>G3*12</f>
        <v>7.86</v>
      </c>
      <c r="I3" s="8">
        <v>9</v>
      </c>
      <c r="J3" s="8">
        <v>9</v>
      </c>
      <c r="K3" s="8">
        <v>0</v>
      </c>
      <c r="L3" s="8">
        <v>10</v>
      </c>
      <c r="M3" s="5">
        <v>0.9583</v>
      </c>
      <c r="N3" s="7">
        <f>M3*10</f>
        <v>9.583</v>
      </c>
      <c r="O3" s="5">
        <v>0.68</v>
      </c>
      <c r="P3" s="7">
        <f>O3*10</f>
        <v>6.8</v>
      </c>
      <c r="Q3" s="6">
        <f>D3+F3+H3+J3+L3+N3+P3</f>
        <v>67.039</v>
      </c>
    </row>
    <row r="4" spans="1:17">
      <c r="A4" s="2">
        <v>2</v>
      </c>
      <c r="B4" s="2" t="s">
        <v>13</v>
      </c>
      <c r="C4" s="5">
        <v>0.4</v>
      </c>
      <c r="D4" s="6">
        <f>C4*18</f>
        <v>7.2</v>
      </c>
      <c r="E4" s="5">
        <v>0.9359</v>
      </c>
      <c r="F4" s="7">
        <f>E4*20</f>
        <v>18.718</v>
      </c>
      <c r="G4" s="5">
        <v>0.962</v>
      </c>
      <c r="H4" s="6">
        <f>G4*12</f>
        <v>11.544</v>
      </c>
      <c r="I4" s="8">
        <v>7</v>
      </c>
      <c r="J4" s="8">
        <v>7</v>
      </c>
      <c r="K4" s="8">
        <v>0</v>
      </c>
      <c r="L4" s="8">
        <v>10</v>
      </c>
      <c r="M4" s="5">
        <v>0.963</v>
      </c>
      <c r="N4" s="7">
        <f>M4*10</f>
        <v>9.63</v>
      </c>
      <c r="O4" s="5">
        <v>0.522</v>
      </c>
      <c r="P4" s="7">
        <f>O4*10</f>
        <v>5.22</v>
      </c>
      <c r="Q4" s="6">
        <f>D4+F4+H4+J4+L4+N4+P4</f>
        <v>69.312</v>
      </c>
    </row>
    <row r="5" spans="1:17">
      <c r="A5" s="2">
        <v>3</v>
      </c>
      <c r="B5" s="2" t="s">
        <v>14</v>
      </c>
      <c r="C5" s="5">
        <v>0.3913</v>
      </c>
      <c r="D5" s="6">
        <f>C5*18</f>
        <v>7.0434</v>
      </c>
      <c r="E5" s="5">
        <v>0.9167</v>
      </c>
      <c r="F5" s="7">
        <f>E5*20</f>
        <v>18.334</v>
      </c>
      <c r="G5" s="5">
        <v>0.696</v>
      </c>
      <c r="H5" s="6">
        <f>G5*12</f>
        <v>8.352</v>
      </c>
      <c r="I5" s="8">
        <v>7</v>
      </c>
      <c r="J5" s="8">
        <v>7</v>
      </c>
      <c r="K5" s="8">
        <v>0</v>
      </c>
      <c r="L5" s="8">
        <v>10</v>
      </c>
      <c r="M5" s="5">
        <v>1</v>
      </c>
      <c r="N5" s="7">
        <f>M5*10</f>
        <v>10</v>
      </c>
      <c r="O5" s="5">
        <v>0.591</v>
      </c>
      <c r="P5" s="7">
        <f>O5*10</f>
        <v>5.91</v>
      </c>
      <c r="Q5" s="6">
        <f>D5+F5+H5+J5+L5+N5+P5</f>
        <v>66.6394</v>
      </c>
    </row>
    <row r="6" spans="1:17">
      <c r="A6" s="2">
        <v>4</v>
      </c>
      <c r="B6" s="2" t="s">
        <v>15</v>
      </c>
      <c r="C6" s="5">
        <v>0.4</v>
      </c>
      <c r="D6" s="6">
        <f>C6*18</f>
        <v>7.2</v>
      </c>
      <c r="E6" s="5">
        <v>0.88</v>
      </c>
      <c r="F6" s="7">
        <f>E6*20</f>
        <v>17.6</v>
      </c>
      <c r="G6" s="5">
        <v>0.423</v>
      </c>
      <c r="H6" s="6">
        <f>G6*12</f>
        <v>5.076</v>
      </c>
      <c r="I6" s="8">
        <v>7</v>
      </c>
      <c r="J6" s="8">
        <v>7</v>
      </c>
      <c r="K6" s="8">
        <v>0</v>
      </c>
      <c r="L6" s="8">
        <v>10</v>
      </c>
      <c r="M6" s="5">
        <v>0.95</v>
      </c>
      <c r="N6" s="7">
        <f>M6*10</f>
        <v>9.5</v>
      </c>
      <c r="O6" s="5">
        <v>0.722</v>
      </c>
      <c r="P6" s="7">
        <f>O6*10</f>
        <v>7.22</v>
      </c>
      <c r="Q6" s="6">
        <f>D6+F6+H6+J6+L6+N6+P6</f>
        <v>63.596</v>
      </c>
    </row>
    <row r="7" spans="1:17">
      <c r="A7" s="2">
        <v>5</v>
      </c>
      <c r="B7" s="2" t="s">
        <v>16</v>
      </c>
      <c r="C7" s="5">
        <v>0.3571</v>
      </c>
      <c r="D7" s="6">
        <f>C7*18</f>
        <v>6.4278</v>
      </c>
      <c r="E7" s="5">
        <v>0.9094</v>
      </c>
      <c r="F7" s="7">
        <f>E7*20</f>
        <v>18.188</v>
      </c>
      <c r="G7" s="5">
        <v>0.655</v>
      </c>
      <c r="H7" s="6">
        <f>G7*12</f>
        <v>7.86</v>
      </c>
      <c r="I7" s="8">
        <v>6</v>
      </c>
      <c r="J7" s="8">
        <v>6</v>
      </c>
      <c r="K7" s="8">
        <v>0</v>
      </c>
      <c r="L7" s="8">
        <v>10</v>
      </c>
      <c r="M7" s="5">
        <v>0.9655</v>
      </c>
      <c r="N7" s="7">
        <f>M7*10</f>
        <v>9.655</v>
      </c>
      <c r="O7" s="5">
        <v>0.538</v>
      </c>
      <c r="P7" s="7">
        <f>O7*10</f>
        <v>5.38</v>
      </c>
      <c r="Q7" s="6">
        <f>D7+F7+H7+J7+L7+N7+P7</f>
        <v>63.5108</v>
      </c>
    </row>
    <row r="8" spans="1:17">
      <c r="A8" s="2">
        <v>6</v>
      </c>
      <c r="B8" s="2" t="s">
        <v>17</v>
      </c>
      <c r="C8" s="5">
        <v>0.45</v>
      </c>
      <c r="D8" s="6">
        <f>C8*18</f>
        <v>8.1</v>
      </c>
      <c r="E8" s="5">
        <v>0.9366</v>
      </c>
      <c r="F8" s="7">
        <f>E8*20</f>
        <v>18.732</v>
      </c>
      <c r="G8" s="5">
        <v>0.714</v>
      </c>
      <c r="H8" s="6">
        <f>G8*12</f>
        <v>8.568</v>
      </c>
      <c r="I8" s="8">
        <v>5</v>
      </c>
      <c r="J8" s="8">
        <v>5</v>
      </c>
      <c r="K8" s="8">
        <v>0</v>
      </c>
      <c r="L8" s="8">
        <v>10</v>
      </c>
      <c r="M8" s="5">
        <v>0.95</v>
      </c>
      <c r="N8" s="7">
        <f>M8*10</f>
        <v>9.5</v>
      </c>
      <c r="O8" s="5">
        <v>0.579</v>
      </c>
      <c r="P8" s="7">
        <f>O8*10</f>
        <v>5.79</v>
      </c>
      <c r="Q8" s="6">
        <f>D8+F8+H8+J8+L8+N8+P8</f>
        <v>65.69</v>
      </c>
    </row>
    <row r="9" spans="1:17">
      <c r="A9" s="2">
        <v>7</v>
      </c>
      <c r="B9" s="2" t="s">
        <v>18</v>
      </c>
      <c r="C9" s="5">
        <v>0.4815</v>
      </c>
      <c r="D9" s="6">
        <f>C9*18</f>
        <v>8.667</v>
      </c>
      <c r="E9" s="5">
        <v>0.941</v>
      </c>
      <c r="F9" s="7">
        <f>E9*20</f>
        <v>18.82</v>
      </c>
      <c r="G9" s="5">
        <v>0.567</v>
      </c>
      <c r="H9" s="6">
        <f>G9*12</f>
        <v>6.804</v>
      </c>
      <c r="I9" s="8">
        <v>5</v>
      </c>
      <c r="J9" s="8">
        <v>5</v>
      </c>
      <c r="K9" s="8">
        <v>0</v>
      </c>
      <c r="L9" s="8">
        <v>10</v>
      </c>
      <c r="M9" s="5">
        <v>1</v>
      </c>
      <c r="N9" s="7">
        <f>M9*10</f>
        <v>10</v>
      </c>
      <c r="O9" s="5">
        <v>0.464</v>
      </c>
      <c r="P9" s="7">
        <f>O9*10</f>
        <v>4.64</v>
      </c>
      <c r="Q9" s="6">
        <f>D9+F9+H9+J9+L9+N9+P9</f>
        <v>63.931</v>
      </c>
    </row>
    <row r="10" spans="1:17">
      <c r="A10" s="2">
        <v>8</v>
      </c>
      <c r="B10" s="2" t="s">
        <v>19</v>
      </c>
      <c r="C10" s="5">
        <v>0.3214</v>
      </c>
      <c r="D10" s="6">
        <f>C10*18</f>
        <v>5.7852</v>
      </c>
      <c r="E10" s="5">
        <v>0.8838</v>
      </c>
      <c r="F10" s="7">
        <f>E10*20</f>
        <v>17.676</v>
      </c>
      <c r="G10" s="5">
        <v>0.633</v>
      </c>
      <c r="H10" s="6">
        <f>G10*12</f>
        <v>7.596</v>
      </c>
      <c r="I10" s="8">
        <v>5</v>
      </c>
      <c r="J10" s="8">
        <v>5</v>
      </c>
      <c r="K10" s="8">
        <v>0</v>
      </c>
      <c r="L10" s="8">
        <v>10</v>
      </c>
      <c r="M10" s="5">
        <v>0.9655</v>
      </c>
      <c r="N10" s="7">
        <f>M10*10</f>
        <v>9.655</v>
      </c>
      <c r="O10" s="5">
        <v>0.667</v>
      </c>
      <c r="P10" s="7">
        <f>O10*10</f>
        <v>6.67</v>
      </c>
      <c r="Q10" s="6">
        <f>D10+F10+H10+J10+L10+N10+P10</f>
        <v>62.3822</v>
      </c>
    </row>
    <row r="11" spans="1:17">
      <c r="A11" s="2">
        <v>9</v>
      </c>
      <c r="B11" s="2" t="s">
        <v>20</v>
      </c>
      <c r="C11" s="5">
        <v>0.2222</v>
      </c>
      <c r="D11" s="6">
        <f>C11*18</f>
        <v>3.9996</v>
      </c>
      <c r="E11" s="5">
        <v>0.8765</v>
      </c>
      <c r="F11" s="7">
        <f>E11*20</f>
        <v>17.53</v>
      </c>
      <c r="G11" s="5">
        <v>0.821</v>
      </c>
      <c r="H11" s="6">
        <f>G11*12</f>
        <v>9.852</v>
      </c>
      <c r="I11" s="8">
        <v>5</v>
      </c>
      <c r="J11" s="8">
        <v>5</v>
      </c>
      <c r="K11" s="8">
        <v>0</v>
      </c>
      <c r="L11" s="8">
        <v>10</v>
      </c>
      <c r="M11" s="5">
        <v>0.9643</v>
      </c>
      <c r="N11" s="7">
        <f>M11*10</f>
        <v>9.643</v>
      </c>
      <c r="O11" s="5">
        <v>0.44</v>
      </c>
      <c r="P11" s="7">
        <f>O11*10</f>
        <v>4.4</v>
      </c>
      <c r="Q11" s="6">
        <f>D11+F11+H11+J11+L11+N11+P11</f>
        <v>60.4246</v>
      </c>
    </row>
    <row r="12" spans="1:17">
      <c r="A12" s="2">
        <v>10</v>
      </c>
      <c r="B12" s="2" t="s">
        <v>21</v>
      </c>
      <c r="C12" s="5">
        <v>0.36</v>
      </c>
      <c r="D12" s="6">
        <f>C12*18</f>
        <v>6.48</v>
      </c>
      <c r="E12" s="5">
        <v>0.9169</v>
      </c>
      <c r="F12" s="7">
        <f>E12*20</f>
        <v>18.338</v>
      </c>
      <c r="G12" s="5">
        <v>0.517</v>
      </c>
      <c r="H12" s="6">
        <f>G12*12</f>
        <v>6.204</v>
      </c>
      <c r="I12" s="8">
        <v>5</v>
      </c>
      <c r="J12" s="8">
        <v>5</v>
      </c>
      <c r="K12" s="8">
        <v>0</v>
      </c>
      <c r="L12" s="8">
        <v>10</v>
      </c>
      <c r="M12" s="5">
        <v>1</v>
      </c>
      <c r="N12" s="7">
        <f>M12*10</f>
        <v>10</v>
      </c>
      <c r="O12" s="5">
        <v>0.346</v>
      </c>
      <c r="P12" s="7">
        <f>O12*10</f>
        <v>3.46</v>
      </c>
      <c r="Q12" s="6">
        <f>D12+F12+H12+J12+L12+N12+P12</f>
        <v>59.482</v>
      </c>
    </row>
    <row r="13" spans="1:17">
      <c r="A13" s="2">
        <v>11</v>
      </c>
      <c r="B13" s="2" t="s">
        <v>22</v>
      </c>
      <c r="C13" s="5">
        <v>0.24</v>
      </c>
      <c r="D13" s="6">
        <f>C13*18</f>
        <v>4.32</v>
      </c>
      <c r="E13" s="5">
        <v>0.9449</v>
      </c>
      <c r="F13" s="7">
        <f>E13*20</f>
        <v>18.898</v>
      </c>
      <c r="G13" s="5">
        <v>0.414</v>
      </c>
      <c r="H13" s="6">
        <f>G13*12</f>
        <v>4.968</v>
      </c>
      <c r="I13" s="8">
        <v>5</v>
      </c>
      <c r="J13" s="8">
        <v>5</v>
      </c>
      <c r="K13" s="8">
        <v>0</v>
      </c>
      <c r="L13" s="8">
        <v>10</v>
      </c>
      <c r="M13" s="5">
        <v>0.9231</v>
      </c>
      <c r="N13" s="7">
        <f>M13*10</f>
        <v>9.231</v>
      </c>
      <c r="O13" s="5">
        <v>0.609</v>
      </c>
      <c r="P13" s="7">
        <f>O13*10</f>
        <v>6.09</v>
      </c>
      <c r="Q13" s="6">
        <f>D13+F13+H13+J13+L13+N13+P13</f>
        <v>58.507</v>
      </c>
    </row>
    <row r="14" spans="1:17">
      <c r="A14" s="2">
        <v>12</v>
      </c>
      <c r="B14" s="2" t="s">
        <v>23</v>
      </c>
      <c r="C14" s="5">
        <v>0.28</v>
      </c>
      <c r="D14" s="6">
        <f>C14*18</f>
        <v>5.04</v>
      </c>
      <c r="E14" s="5">
        <v>0.9023</v>
      </c>
      <c r="F14" s="7">
        <f>E14*20</f>
        <v>18.046</v>
      </c>
      <c r="G14" s="5">
        <v>0.333</v>
      </c>
      <c r="H14" s="6">
        <f>G14*12</f>
        <v>3.996</v>
      </c>
      <c r="I14" s="8">
        <v>5</v>
      </c>
      <c r="J14" s="8">
        <v>5</v>
      </c>
      <c r="K14" s="8">
        <v>0</v>
      </c>
      <c r="L14" s="8">
        <v>10</v>
      </c>
      <c r="M14" s="5">
        <v>0.72</v>
      </c>
      <c r="N14" s="7">
        <f>M14*10</f>
        <v>7.2</v>
      </c>
      <c r="O14" s="5">
        <v>0.647</v>
      </c>
      <c r="P14" s="7">
        <f>O14*10</f>
        <v>6.47</v>
      </c>
      <c r="Q14" s="6">
        <f>D14+F14+H14+J14+L14+N14+P14</f>
        <v>55.752</v>
      </c>
    </row>
    <row r="15" spans="1:17">
      <c r="A15" s="2">
        <v>13</v>
      </c>
      <c r="B15" s="2" t="s">
        <v>24</v>
      </c>
      <c r="C15" s="5">
        <v>0.3043</v>
      </c>
      <c r="D15" s="6">
        <f>C15*18</f>
        <v>5.4774</v>
      </c>
      <c r="E15" s="5">
        <v>0.8581</v>
      </c>
      <c r="F15" s="7">
        <f>E15*20</f>
        <v>17.162</v>
      </c>
      <c r="G15" s="5">
        <v>0.792</v>
      </c>
      <c r="H15" s="6">
        <f>G15*12</f>
        <v>9.504</v>
      </c>
      <c r="I15" s="8">
        <v>4</v>
      </c>
      <c r="J15" s="8">
        <v>4</v>
      </c>
      <c r="K15" s="8">
        <v>0</v>
      </c>
      <c r="L15" s="8">
        <v>10</v>
      </c>
      <c r="M15" s="5">
        <v>1</v>
      </c>
      <c r="N15" s="7">
        <f>M15*10</f>
        <v>10</v>
      </c>
      <c r="O15" s="5">
        <v>0.591</v>
      </c>
      <c r="P15" s="7">
        <f>O15*10</f>
        <v>5.91</v>
      </c>
      <c r="Q15" s="6">
        <f>D15+F15+H15+J15+L15+N15+P15</f>
        <v>62.0534</v>
      </c>
    </row>
    <row r="16" spans="1:17">
      <c r="A16" s="2">
        <v>14</v>
      </c>
      <c r="B16" s="2" t="s">
        <v>25</v>
      </c>
      <c r="C16" s="5">
        <v>0.3684</v>
      </c>
      <c r="D16" s="6">
        <f>C16*18</f>
        <v>6.6312</v>
      </c>
      <c r="E16" s="5">
        <v>0.8971</v>
      </c>
      <c r="F16" s="7">
        <f>E16*20</f>
        <v>17.942</v>
      </c>
      <c r="G16" s="5">
        <v>0.905</v>
      </c>
      <c r="H16" s="6">
        <f>G16*12</f>
        <v>10.86</v>
      </c>
      <c r="I16" s="8">
        <v>4</v>
      </c>
      <c r="J16" s="8">
        <v>4</v>
      </c>
      <c r="K16" s="8">
        <v>0</v>
      </c>
      <c r="L16" s="8">
        <v>10</v>
      </c>
      <c r="M16" s="5">
        <v>0.8947</v>
      </c>
      <c r="N16" s="7">
        <f>M16*10</f>
        <v>8.947</v>
      </c>
      <c r="O16" s="5">
        <v>0.313</v>
      </c>
      <c r="P16" s="7">
        <f>O16*10</f>
        <v>3.13</v>
      </c>
      <c r="Q16" s="6">
        <f>D16+F16+H16+J16+L16+N16+P16</f>
        <v>61.5102</v>
      </c>
    </row>
    <row r="17" spans="1:17">
      <c r="A17" s="2">
        <v>15</v>
      </c>
      <c r="B17" s="2" t="s">
        <v>26</v>
      </c>
      <c r="C17" s="5">
        <v>0.125</v>
      </c>
      <c r="D17" s="6">
        <f>C17*18</f>
        <v>2.25</v>
      </c>
      <c r="E17" s="5">
        <v>0.882</v>
      </c>
      <c r="F17" s="7">
        <f>E17*20</f>
        <v>17.64</v>
      </c>
      <c r="G17" s="5">
        <v>0.68</v>
      </c>
      <c r="H17" s="6">
        <f>G17*12</f>
        <v>8.16</v>
      </c>
      <c r="I17" s="8">
        <v>4</v>
      </c>
      <c r="J17" s="8">
        <v>4</v>
      </c>
      <c r="K17" s="8">
        <v>0</v>
      </c>
      <c r="L17" s="8">
        <v>10</v>
      </c>
      <c r="M17" s="5">
        <v>0.96</v>
      </c>
      <c r="N17" s="7">
        <f>M17*10</f>
        <v>9.6</v>
      </c>
      <c r="O17" s="5">
        <v>0.579</v>
      </c>
      <c r="P17" s="7">
        <f>O17*10</f>
        <v>5.79</v>
      </c>
      <c r="Q17" s="6">
        <f>D17+F17+H17+J17+L17+N17+P17</f>
        <v>57.44</v>
      </c>
    </row>
    <row r="18" spans="1:17">
      <c r="A18" s="2">
        <v>16</v>
      </c>
      <c r="B18" s="2" t="s">
        <v>27</v>
      </c>
      <c r="C18" s="5">
        <v>0.12</v>
      </c>
      <c r="D18" s="6">
        <f>C18*18</f>
        <v>2.16</v>
      </c>
      <c r="E18" s="5">
        <v>0.8763</v>
      </c>
      <c r="F18" s="7">
        <f>E18*20</f>
        <v>17.526</v>
      </c>
      <c r="G18" s="5">
        <v>0.593</v>
      </c>
      <c r="H18" s="6">
        <f>G18*12</f>
        <v>7.116</v>
      </c>
      <c r="I18" s="8">
        <v>4</v>
      </c>
      <c r="J18" s="8">
        <v>4</v>
      </c>
      <c r="K18" s="8">
        <v>0</v>
      </c>
      <c r="L18" s="8">
        <v>10</v>
      </c>
      <c r="M18" s="5">
        <v>0.9231</v>
      </c>
      <c r="N18" s="7">
        <f>M18*10</f>
        <v>9.231</v>
      </c>
      <c r="O18" s="5">
        <v>0.455</v>
      </c>
      <c r="P18" s="7">
        <f>O18*10</f>
        <v>4.55</v>
      </c>
      <c r="Q18" s="6">
        <f>D18+F18+H18+J18+L18+N18+P18</f>
        <v>54.583</v>
      </c>
    </row>
    <row r="19" spans="1:17">
      <c r="A19" s="2">
        <v>17</v>
      </c>
      <c r="B19" s="2" t="s">
        <v>28</v>
      </c>
      <c r="C19" s="5">
        <v>0.2273</v>
      </c>
      <c r="D19" s="6">
        <f>C19*18</f>
        <v>4.0914</v>
      </c>
      <c r="E19" s="5">
        <v>0.8752</v>
      </c>
      <c r="F19" s="7">
        <f>E19*20</f>
        <v>17.504</v>
      </c>
      <c r="G19" s="5">
        <v>0.261</v>
      </c>
      <c r="H19" s="6">
        <f>G19*12</f>
        <v>3.132</v>
      </c>
      <c r="I19" s="8">
        <v>4</v>
      </c>
      <c r="J19" s="8">
        <v>4</v>
      </c>
      <c r="K19" s="8">
        <v>0</v>
      </c>
      <c r="L19" s="8">
        <v>10</v>
      </c>
      <c r="M19" s="5">
        <v>0.9091</v>
      </c>
      <c r="N19" s="7">
        <f>M19*10</f>
        <v>9.091</v>
      </c>
      <c r="O19" s="5">
        <v>0.5</v>
      </c>
      <c r="P19" s="7">
        <f>O19*10</f>
        <v>5</v>
      </c>
      <c r="Q19" s="6">
        <f>D19+F19+H19+J19+L19+N19+P19</f>
        <v>52.8184</v>
      </c>
    </row>
    <row r="20" spans="1:17">
      <c r="A20" s="2">
        <v>18</v>
      </c>
      <c r="B20" s="2" t="s">
        <v>29</v>
      </c>
      <c r="C20" s="5">
        <v>0.15</v>
      </c>
      <c r="D20" s="6">
        <f>C20*18</f>
        <v>2.7</v>
      </c>
      <c r="E20" s="5">
        <v>0.9008</v>
      </c>
      <c r="F20" s="7">
        <f>E20*20</f>
        <v>18.016</v>
      </c>
      <c r="G20" s="5">
        <v>0.909</v>
      </c>
      <c r="H20" s="6">
        <f>G20*12</f>
        <v>10.908</v>
      </c>
      <c r="I20" s="8">
        <v>3</v>
      </c>
      <c r="J20" s="8">
        <v>3</v>
      </c>
      <c r="K20" s="8">
        <v>0</v>
      </c>
      <c r="L20" s="8">
        <v>10</v>
      </c>
      <c r="M20" s="5">
        <v>1</v>
      </c>
      <c r="N20" s="7">
        <f>M20*10</f>
        <v>10</v>
      </c>
      <c r="O20" s="5">
        <v>0.474</v>
      </c>
      <c r="P20" s="7">
        <f>O20*10</f>
        <v>4.74</v>
      </c>
      <c r="Q20" s="6">
        <f>D20+F20+H20+J20+L20+N20+P20</f>
        <v>59.364</v>
      </c>
    </row>
    <row r="21" spans="1:17">
      <c r="A21" s="2">
        <v>19</v>
      </c>
      <c r="B21" s="2" t="s">
        <v>30</v>
      </c>
      <c r="C21" s="5">
        <v>0.1667</v>
      </c>
      <c r="D21" s="6">
        <f>C21*18</f>
        <v>3.0006</v>
      </c>
      <c r="E21" s="5">
        <v>0.9181</v>
      </c>
      <c r="F21" s="7">
        <f>E21*20</f>
        <v>18.362</v>
      </c>
      <c r="G21" s="5">
        <v>0.786</v>
      </c>
      <c r="H21" s="6">
        <f>G21*12</f>
        <v>9.432</v>
      </c>
      <c r="I21" s="8">
        <v>3</v>
      </c>
      <c r="J21" s="8">
        <v>3</v>
      </c>
      <c r="K21" s="8">
        <v>0</v>
      </c>
      <c r="L21" s="8">
        <v>10</v>
      </c>
      <c r="M21" s="5">
        <v>0.875</v>
      </c>
      <c r="N21" s="7">
        <f>M21*10</f>
        <v>8.75</v>
      </c>
      <c r="O21" s="5">
        <v>0.5</v>
      </c>
      <c r="P21" s="7">
        <f>O21*10</f>
        <v>5</v>
      </c>
      <c r="Q21" s="6">
        <f>D21+F21+H21+J21+L21+N21+P21</f>
        <v>57.5446</v>
      </c>
    </row>
    <row r="30" spans="1:17">
      <c r="E30" s="5"/>
    </row>
    <row r="31" spans="1:17">
      <c r="E31" s="5"/>
    </row>
    <row r="32" spans="1:17">
      <c r="E32" s="5"/>
    </row>
  </sheetData>
  <autoFilter xmlns:etc="http://www.wps.cn/officeDocument/2017/etCustomData" ref="A1:Q21" etc:filterBottomFollowUsedRange="0">
    <sortState ref="A1:Q21">
      <sortCondition ref="Q3:Q21" descending="1"/>
    </sortState>
    <extLst/>
  </autoFilter>
  <sortState ref="A3:Q21">
    <sortCondition ref="J3:J21" descending="1"/>
  </sortState>
  <mergeCells count="1">
    <mergeCell ref="A1:Q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workbookViewId="0">
      <selection activeCell="P3" sqref="P3"/>
    </sheetView>
  </sheetViews>
  <sheetFormatPr defaultColWidth="9" defaultRowHeight="13.8"/>
  <cols>
    <col min="1" max="1" width="5.5" customWidth="1"/>
    <col min="2" max="2" width="15" customWidth="1"/>
    <col min="3" max="3" width="12.1111111111111" customWidth="1"/>
    <col min="5" max="5" width="16.0833333333333" customWidth="1"/>
    <col min="6" max="6" width="7" customWidth="1"/>
    <col min="7" max="7" width="11.5833333333333" customWidth="1"/>
    <col min="8" max="8" width="5.5" customWidth="1"/>
    <col min="9" max="9" width="9.5" customWidth="1"/>
    <col min="10" max="10" width="5.5" customWidth="1"/>
    <col min="11" max="11" width="8.66666666666667" customWidth="1"/>
    <col min="12" max="12" width="5.5" customWidth="1"/>
    <col min="13" max="13" width="10.6666666666667" customWidth="1"/>
    <col min="15" max="15" width="9.91666666666667" customWidth="1"/>
  </cols>
  <sheetData>
    <row r="1" ht="25.2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2" t="s">
        <v>4</v>
      </c>
      <c r="G2" s="3" t="s">
        <v>6</v>
      </c>
      <c r="H2" s="2" t="s">
        <v>4</v>
      </c>
      <c r="I2" s="2" t="s">
        <v>7</v>
      </c>
      <c r="J2" s="2" t="s">
        <v>4</v>
      </c>
      <c r="K2" s="2" t="s">
        <v>8</v>
      </c>
      <c r="L2" s="2" t="s">
        <v>4</v>
      </c>
      <c r="M2" s="3" t="s">
        <v>9</v>
      </c>
      <c r="N2" s="2" t="s">
        <v>4</v>
      </c>
      <c r="O2" s="3" t="s">
        <v>10</v>
      </c>
      <c r="P2" s="2" t="s">
        <v>4</v>
      </c>
      <c r="Q2" s="2" t="s">
        <v>11</v>
      </c>
    </row>
    <row r="3" spans="1:17">
      <c r="A3" s="2">
        <v>1</v>
      </c>
      <c r="B3" s="2" t="s">
        <v>31</v>
      </c>
      <c r="C3" s="5">
        <v>0.2857</v>
      </c>
      <c r="D3" s="6">
        <f>C3*18</f>
        <v>5.1426</v>
      </c>
      <c r="E3" s="5">
        <v>0.9935</v>
      </c>
      <c r="F3" s="7">
        <f>E3*20</f>
        <v>19.87</v>
      </c>
      <c r="G3" s="5">
        <v>0.714</v>
      </c>
      <c r="H3" s="6">
        <f>G3*12</f>
        <v>8.568</v>
      </c>
      <c r="I3" s="8">
        <v>8</v>
      </c>
      <c r="J3" s="8">
        <v>8</v>
      </c>
      <c r="K3" s="8">
        <v>0</v>
      </c>
      <c r="L3" s="8">
        <v>10</v>
      </c>
      <c r="M3" s="5">
        <v>0.963</v>
      </c>
      <c r="N3" s="7">
        <f>M3*10</f>
        <v>9.63</v>
      </c>
      <c r="O3" s="5">
        <v>0.577</v>
      </c>
      <c r="P3" s="7">
        <f>O3*10</f>
        <v>5.77</v>
      </c>
      <c r="Q3" s="6">
        <f>D3+F3+H3+J3+L3+N3+P3</f>
        <v>66.9806</v>
      </c>
    </row>
    <row r="4" spans="1:17">
      <c r="A4" s="2">
        <v>2</v>
      </c>
      <c r="B4" s="2" t="s">
        <v>32</v>
      </c>
      <c r="C4" s="5">
        <v>0.3077</v>
      </c>
      <c r="D4" s="6">
        <f>C4*18</f>
        <v>5.5386</v>
      </c>
      <c r="E4" s="5">
        <v>0.9565</v>
      </c>
      <c r="F4" s="7">
        <f>E4*20</f>
        <v>19.13</v>
      </c>
      <c r="G4" s="5">
        <v>0.63</v>
      </c>
      <c r="H4" s="6">
        <f>G4*12</f>
        <v>7.56</v>
      </c>
      <c r="I4" s="8">
        <v>5</v>
      </c>
      <c r="J4" s="8">
        <v>5</v>
      </c>
      <c r="K4" s="8">
        <v>0</v>
      </c>
      <c r="L4" s="8">
        <v>10</v>
      </c>
      <c r="M4" s="5">
        <v>0.9615</v>
      </c>
      <c r="N4" s="7">
        <f>M4*10</f>
        <v>9.615</v>
      </c>
      <c r="O4" s="5">
        <v>0.6</v>
      </c>
      <c r="P4" s="7">
        <f>O4*10</f>
        <v>6</v>
      </c>
      <c r="Q4" s="6">
        <f>D4+F4+H4+J4+L4+N4+P4</f>
        <v>62.8436</v>
      </c>
    </row>
    <row r="5" spans="1:17">
      <c r="A5" s="2"/>
      <c r="B5" s="2"/>
      <c r="C5" s="5"/>
      <c r="D5" s="8"/>
      <c r="E5" s="5"/>
      <c r="F5" s="8"/>
      <c r="G5" s="5"/>
      <c r="H5" s="2"/>
      <c r="I5" s="8"/>
      <c r="J5" s="8"/>
      <c r="K5" s="8"/>
      <c r="L5" s="8"/>
      <c r="M5" s="5"/>
      <c r="N5" s="8"/>
      <c r="O5" s="5"/>
      <c r="P5" s="8"/>
      <c r="Q5" s="2"/>
    </row>
    <row r="6" spans="1:17">
      <c r="A6" s="2"/>
      <c r="B6" s="2"/>
      <c r="C6" s="5"/>
      <c r="D6" s="8"/>
      <c r="E6" s="5"/>
      <c r="F6" s="8"/>
      <c r="G6" s="5"/>
      <c r="H6" s="2"/>
      <c r="I6" s="8"/>
      <c r="J6" s="8"/>
      <c r="K6" s="8"/>
      <c r="L6" s="8"/>
      <c r="M6" s="5"/>
      <c r="N6" s="8"/>
      <c r="O6" s="5"/>
      <c r="P6" s="8"/>
      <c r="Q6" s="2"/>
    </row>
    <row r="7" spans="1:17">
      <c r="A7" s="2"/>
      <c r="B7" s="2"/>
      <c r="C7" s="5"/>
      <c r="D7" s="8"/>
      <c r="E7" s="5"/>
      <c r="F7" s="2"/>
      <c r="G7" s="5"/>
      <c r="H7" s="2"/>
      <c r="I7" s="8"/>
      <c r="J7" s="8"/>
      <c r="K7" s="8"/>
      <c r="L7" s="8"/>
      <c r="M7" s="5"/>
      <c r="N7" s="8"/>
      <c r="O7" s="5"/>
      <c r="P7" s="8"/>
      <c r="Q7" s="2"/>
    </row>
    <row r="8" spans="1:17">
      <c r="A8" s="2"/>
      <c r="B8" s="2"/>
      <c r="C8" s="5"/>
      <c r="D8" s="8"/>
      <c r="E8" s="5"/>
      <c r="F8" s="8"/>
      <c r="G8" s="5"/>
      <c r="H8" s="2"/>
      <c r="I8" s="8"/>
      <c r="J8" s="8"/>
      <c r="K8" s="8"/>
      <c r="L8" s="8"/>
      <c r="M8" s="5"/>
      <c r="N8" s="8"/>
      <c r="O8" s="5"/>
      <c r="P8" s="8"/>
      <c r="Q8" s="2"/>
    </row>
    <row r="9" spans="1:17">
      <c r="A9" s="2"/>
      <c r="B9" s="2"/>
      <c r="C9" s="5"/>
      <c r="D9" s="2"/>
      <c r="E9" s="5"/>
      <c r="F9" s="8"/>
      <c r="G9" s="5"/>
      <c r="H9" s="2"/>
      <c r="I9" s="8"/>
      <c r="J9" s="8"/>
      <c r="K9" s="8"/>
      <c r="L9" s="8"/>
      <c r="M9" s="5"/>
      <c r="N9" s="8"/>
      <c r="O9" s="5"/>
      <c r="P9" s="8"/>
      <c r="Q9" s="2"/>
    </row>
    <row r="10" spans="1:17">
      <c r="A10" s="2"/>
      <c r="B10" s="2"/>
      <c r="C10" s="5"/>
      <c r="D10" s="8"/>
      <c r="E10" s="5"/>
      <c r="F10" s="8"/>
      <c r="G10" s="5"/>
      <c r="H10" s="2"/>
      <c r="I10" s="8"/>
      <c r="J10" s="8"/>
      <c r="K10" s="8"/>
      <c r="L10" s="8"/>
      <c r="M10" s="5"/>
      <c r="N10" s="8"/>
      <c r="O10" s="5"/>
      <c r="P10" s="8"/>
      <c r="Q10" s="2"/>
    </row>
    <row r="11" spans="1:17">
      <c r="A11" s="2"/>
      <c r="B11" s="2"/>
      <c r="C11" s="5"/>
      <c r="D11" s="8"/>
      <c r="E11" s="5"/>
      <c r="F11" s="8"/>
      <c r="G11" s="5"/>
      <c r="H11" s="2"/>
      <c r="I11" s="8"/>
      <c r="J11" s="8"/>
      <c r="K11" s="8"/>
      <c r="L11" s="8"/>
      <c r="M11" s="5"/>
      <c r="N11" s="8"/>
      <c r="O11" s="5"/>
      <c r="P11" s="8"/>
      <c r="Q11" s="2"/>
    </row>
    <row r="12" spans="1:17">
      <c r="A12" s="2"/>
      <c r="B12" s="2"/>
      <c r="C12" s="5"/>
      <c r="D12" s="2"/>
      <c r="E12" s="5"/>
      <c r="F12" s="8"/>
      <c r="G12" s="5"/>
      <c r="H12" s="2"/>
      <c r="I12" s="8"/>
      <c r="J12" s="8"/>
      <c r="K12" s="8"/>
      <c r="L12" s="8"/>
      <c r="M12" s="5"/>
      <c r="N12" s="8"/>
      <c r="O12" s="5"/>
      <c r="P12" s="2"/>
      <c r="Q12" s="2"/>
    </row>
    <row r="13" spans="1:17">
      <c r="A13" s="2"/>
      <c r="B13" s="2"/>
      <c r="C13" s="5"/>
      <c r="D13" s="8"/>
      <c r="E13" s="5"/>
      <c r="F13" s="8"/>
      <c r="G13" s="5"/>
      <c r="H13" s="2"/>
      <c r="I13" s="8"/>
      <c r="J13" s="8"/>
      <c r="K13" s="8"/>
      <c r="L13" s="8"/>
      <c r="M13" s="5"/>
      <c r="N13" s="8"/>
      <c r="O13" s="5"/>
      <c r="P13" s="8"/>
      <c r="Q13" s="2"/>
    </row>
    <row r="14" spans="1:17">
      <c r="A14" s="2"/>
      <c r="B14" s="2"/>
      <c r="C14" s="5"/>
      <c r="D14" s="8"/>
      <c r="E14" s="5"/>
      <c r="F14" s="8"/>
      <c r="G14" s="5"/>
      <c r="H14" s="2"/>
      <c r="I14" s="8"/>
      <c r="J14" s="8"/>
      <c r="K14" s="8"/>
      <c r="L14" s="8"/>
      <c r="M14" s="5"/>
      <c r="N14" s="8"/>
      <c r="O14" s="5"/>
      <c r="P14" s="8"/>
      <c r="Q14" s="2"/>
    </row>
    <row r="15" spans="1:17">
      <c r="A15" s="2"/>
      <c r="B15" s="2"/>
      <c r="C15" s="5"/>
      <c r="D15" s="8"/>
      <c r="E15" s="5"/>
      <c r="F15" s="8"/>
      <c r="G15" s="5"/>
      <c r="H15" s="2"/>
      <c r="I15" s="8"/>
      <c r="J15" s="8"/>
      <c r="K15" s="8"/>
      <c r="L15" s="8"/>
      <c r="M15" s="5"/>
      <c r="N15" s="8"/>
      <c r="O15" s="5"/>
      <c r="P15" s="8"/>
      <c r="Q15" s="2"/>
    </row>
    <row r="16" spans="1:17">
      <c r="A16" s="2"/>
      <c r="B16" s="2"/>
      <c r="C16" s="5"/>
      <c r="D16" s="8"/>
      <c r="E16" s="5"/>
      <c r="F16" s="8"/>
      <c r="G16" s="5"/>
      <c r="H16" s="2"/>
      <c r="I16" s="8"/>
      <c r="J16" s="8"/>
      <c r="K16" s="8"/>
      <c r="L16" s="8"/>
      <c r="M16" s="5"/>
      <c r="N16" s="8"/>
      <c r="O16" s="5"/>
      <c r="P16" s="8"/>
      <c r="Q16" s="9"/>
    </row>
    <row r="17" spans="1:17">
      <c r="A17" s="2"/>
      <c r="B17" s="2"/>
      <c r="C17" s="5"/>
      <c r="D17" s="8"/>
      <c r="E17" s="5"/>
      <c r="F17" s="8"/>
      <c r="G17" s="5"/>
      <c r="H17" s="2"/>
      <c r="I17" s="8"/>
      <c r="J17" s="8"/>
      <c r="K17" s="8"/>
      <c r="L17" s="8"/>
      <c r="M17" s="5"/>
      <c r="N17" s="8"/>
      <c r="O17" s="5"/>
      <c r="P17" s="8"/>
      <c r="Q17" s="2"/>
    </row>
    <row r="18" spans="1:17">
      <c r="A18" s="2"/>
      <c r="B18" s="2"/>
      <c r="C18" s="5"/>
      <c r="D18" s="8"/>
      <c r="E18" s="5"/>
      <c r="F18" s="8"/>
      <c r="G18" s="5"/>
      <c r="H18" s="2"/>
      <c r="I18" s="8"/>
      <c r="J18" s="8"/>
      <c r="K18" s="8"/>
      <c r="L18" s="8"/>
      <c r="M18" s="5"/>
      <c r="N18" s="8"/>
      <c r="O18" s="5"/>
      <c r="P18" s="8"/>
      <c r="Q18" s="2"/>
    </row>
    <row r="19" spans="1:17">
      <c r="A19" s="2"/>
      <c r="B19" s="2"/>
      <c r="C19" s="5"/>
      <c r="D19" s="8"/>
      <c r="E19" s="5"/>
      <c r="F19" s="8"/>
      <c r="G19" s="5"/>
      <c r="H19" s="2"/>
      <c r="I19" s="8"/>
      <c r="J19" s="8"/>
      <c r="K19" s="8"/>
      <c r="L19" s="8"/>
      <c r="M19" s="5"/>
      <c r="N19" s="8"/>
      <c r="O19" s="5"/>
      <c r="P19" s="8"/>
      <c r="Q19" s="2"/>
    </row>
    <row r="20" spans="1:17">
      <c r="A20" s="2"/>
      <c r="B20" s="2"/>
      <c r="C20" s="5"/>
      <c r="D20" s="8"/>
      <c r="E20" s="5"/>
      <c r="F20" s="8"/>
      <c r="G20" s="5"/>
      <c r="H20" s="2"/>
      <c r="I20" s="8"/>
      <c r="J20" s="8"/>
      <c r="K20" s="8"/>
      <c r="L20" s="8"/>
      <c r="M20" s="5"/>
      <c r="N20" s="8"/>
      <c r="O20" s="5"/>
      <c r="P20" s="8"/>
      <c r="Q20" s="2"/>
    </row>
    <row r="21" spans="1:17">
      <c r="B21" s="2"/>
      <c r="C21" s="2"/>
      <c r="D21" s="2"/>
      <c r="E21" s="3"/>
      <c r="F21" s="2"/>
      <c r="G21" s="3"/>
      <c r="H21" s="2"/>
      <c r="I21" s="2"/>
      <c r="J21" s="2"/>
      <c r="K21" s="2"/>
      <c r="L21" s="2"/>
    </row>
    <row r="22" spans="1:17">
      <c r="B22" s="2"/>
      <c r="C22" s="2"/>
      <c r="D22" s="2"/>
      <c r="E22" s="3"/>
      <c r="F22" s="2"/>
      <c r="G22" s="3"/>
      <c r="H22" s="2"/>
      <c r="I22" s="2"/>
      <c r="J22" s="2"/>
      <c r="K22" s="2"/>
      <c r="L22" s="2"/>
    </row>
    <row r="23" spans="1:17">
      <c r="B23" s="2"/>
      <c r="C23" s="2"/>
      <c r="D23" s="2"/>
      <c r="E23" s="3"/>
      <c r="F23" s="2"/>
      <c r="G23" s="3"/>
      <c r="H23" s="2"/>
      <c r="I23" s="2"/>
      <c r="J23" s="2"/>
      <c r="K23" s="2"/>
      <c r="L23" s="2"/>
    </row>
  </sheetData>
  <sortState ref="A3:Q4">
    <sortCondition ref="Q3:Q4" descending="1"/>
  </sortState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workbookViewId="0">
      <selection activeCell="P3" sqref="P3"/>
    </sheetView>
  </sheetViews>
  <sheetFormatPr defaultColWidth="9" defaultRowHeight="13.8"/>
  <cols>
    <col min="1" max="1" width="5.5" customWidth="1"/>
    <col min="2" max="2" width="15" customWidth="1"/>
    <col min="3" max="3" width="11.1666666666667" customWidth="1"/>
    <col min="5" max="5" width="16.0833333333333" customWidth="1"/>
    <col min="6" max="6" width="5.5" customWidth="1"/>
    <col min="7" max="7" width="11.5833333333333" customWidth="1"/>
    <col min="8" max="8" width="5.5" customWidth="1"/>
    <col min="9" max="9" width="9.5" customWidth="1"/>
    <col min="10" max="10" width="5.5" customWidth="1"/>
    <col min="11" max="11" width="8.83333333333333" customWidth="1"/>
    <col min="12" max="12" width="5.5" customWidth="1"/>
    <col min="13" max="13" width="10" customWidth="1"/>
    <col min="15" max="15" width="9.66666666666667" customWidth="1"/>
  </cols>
  <sheetData>
    <row r="1" ht="25.2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2" t="s">
        <v>4</v>
      </c>
      <c r="G2" s="3" t="s">
        <v>6</v>
      </c>
      <c r="H2" s="2" t="s">
        <v>4</v>
      </c>
      <c r="I2" s="2" t="s">
        <v>7</v>
      </c>
      <c r="J2" s="2" t="s">
        <v>4</v>
      </c>
      <c r="K2" s="2" t="s">
        <v>8</v>
      </c>
      <c r="L2" s="2" t="s">
        <v>4</v>
      </c>
      <c r="M2" s="3" t="s">
        <v>9</v>
      </c>
      <c r="N2" s="2" t="s">
        <v>4</v>
      </c>
      <c r="O2" s="3" t="s">
        <v>10</v>
      </c>
      <c r="P2" s="2" t="s">
        <v>4</v>
      </c>
      <c r="Q2" s="2" t="s">
        <v>11</v>
      </c>
    </row>
    <row r="3" spans="1:17">
      <c r="A3" s="2">
        <v>1</v>
      </c>
      <c r="B3" s="2" t="s">
        <v>33</v>
      </c>
      <c r="C3" s="5">
        <v>0.4</v>
      </c>
      <c r="D3" s="6">
        <f>C3*18</f>
        <v>7.2</v>
      </c>
      <c r="E3" s="5">
        <v>0.8662</v>
      </c>
      <c r="F3" s="7">
        <f>E3*20</f>
        <v>17.324</v>
      </c>
      <c r="G3" s="5">
        <v>0.786</v>
      </c>
      <c r="H3" s="6">
        <f>G3*12</f>
        <v>9.432</v>
      </c>
      <c r="I3" s="8">
        <v>7</v>
      </c>
      <c r="J3" s="8">
        <v>7</v>
      </c>
      <c r="K3" s="8">
        <v>0</v>
      </c>
      <c r="L3" s="8">
        <v>10</v>
      </c>
      <c r="M3" s="5">
        <v>1</v>
      </c>
      <c r="N3" s="7">
        <f>M3*10</f>
        <v>10</v>
      </c>
      <c r="O3" s="5">
        <v>0.4</v>
      </c>
      <c r="P3" s="7">
        <f>O3*10</f>
        <v>4</v>
      </c>
      <c r="Q3" s="6">
        <f>D3+F3+H3+J3+L3+N3+P3</f>
        <v>64.956</v>
      </c>
    </row>
    <row r="4" spans="1:17">
      <c r="A4" s="2">
        <v>2</v>
      </c>
      <c r="B4" s="2" t="s">
        <v>34</v>
      </c>
      <c r="C4" s="5">
        <v>0.2333</v>
      </c>
      <c r="D4" s="6">
        <f>C4*18</f>
        <v>4.1994</v>
      </c>
      <c r="E4" s="5">
        <v>0.9143</v>
      </c>
      <c r="F4" s="7">
        <f>E4*20</f>
        <v>18.286</v>
      </c>
      <c r="G4" s="5">
        <v>0.467</v>
      </c>
      <c r="H4" s="6">
        <f>G4*12</f>
        <v>5.604</v>
      </c>
      <c r="I4" s="8">
        <v>6</v>
      </c>
      <c r="J4" s="8">
        <v>6</v>
      </c>
      <c r="K4" s="8">
        <v>0</v>
      </c>
      <c r="L4" s="8">
        <v>10</v>
      </c>
      <c r="M4" s="5">
        <v>0.9333</v>
      </c>
      <c r="N4" s="7">
        <f>M4*10</f>
        <v>9.333</v>
      </c>
      <c r="O4" s="5">
        <v>0.565</v>
      </c>
      <c r="P4" s="7">
        <f>O4*10</f>
        <v>5.65</v>
      </c>
      <c r="Q4" s="6">
        <f>D4+F4+H4+J4+L4+N4+P4</f>
        <v>59.0724</v>
      </c>
    </row>
    <row r="5" spans="1:17">
      <c r="A5" s="2"/>
      <c r="B5" s="2"/>
      <c r="C5" s="5"/>
      <c r="D5" s="8"/>
      <c r="E5" s="5"/>
      <c r="F5" s="8"/>
      <c r="G5" s="5"/>
      <c r="H5" s="2"/>
      <c r="I5" s="8"/>
      <c r="J5" s="8"/>
      <c r="K5" s="8"/>
      <c r="L5" s="8"/>
      <c r="M5" s="5"/>
      <c r="N5" s="8"/>
      <c r="O5" s="5"/>
      <c r="P5" s="8"/>
      <c r="Q5" s="2"/>
    </row>
    <row r="6" spans="1:17">
      <c r="A6" s="2"/>
      <c r="B6" s="2"/>
      <c r="C6" s="5"/>
      <c r="D6" s="8"/>
      <c r="E6" s="5"/>
      <c r="F6" s="8"/>
      <c r="G6" s="5"/>
      <c r="H6" s="2"/>
      <c r="I6" s="8"/>
      <c r="J6" s="8"/>
      <c r="K6" s="8"/>
      <c r="L6" s="8"/>
      <c r="M6" s="5"/>
      <c r="N6" s="8"/>
      <c r="O6" s="5"/>
      <c r="P6" s="8"/>
      <c r="Q6" s="2"/>
    </row>
    <row r="7" spans="1:17">
      <c r="A7" s="2"/>
      <c r="B7" s="2"/>
      <c r="C7" s="5"/>
      <c r="D7" s="8"/>
      <c r="E7" s="5"/>
      <c r="F7" s="2"/>
      <c r="G7" s="5"/>
      <c r="H7" s="2"/>
      <c r="I7" s="8"/>
      <c r="J7" s="8"/>
      <c r="K7" s="8"/>
      <c r="L7" s="8"/>
      <c r="M7" s="5"/>
      <c r="N7" s="8"/>
      <c r="O7" s="5"/>
      <c r="P7" s="8"/>
      <c r="Q7" s="2"/>
    </row>
    <row r="8" spans="1:17">
      <c r="A8" s="2"/>
      <c r="B8" s="2"/>
      <c r="C8" s="5"/>
      <c r="D8" s="8"/>
      <c r="E8" s="5"/>
      <c r="F8" s="8"/>
      <c r="G8" s="5"/>
      <c r="H8" s="2"/>
      <c r="I8" s="8"/>
      <c r="J8" s="8"/>
      <c r="K8" s="8"/>
      <c r="L8" s="8"/>
      <c r="M8" s="5"/>
      <c r="N8" s="8"/>
      <c r="O8" s="5"/>
      <c r="P8" s="8"/>
      <c r="Q8" s="2"/>
    </row>
    <row r="9" spans="1:17">
      <c r="A9" s="2"/>
      <c r="B9" s="2"/>
      <c r="C9" s="5"/>
      <c r="D9" s="2"/>
      <c r="E9" s="5"/>
      <c r="F9" s="8"/>
      <c r="G9" s="5"/>
      <c r="H9" s="2"/>
      <c r="I9" s="8"/>
      <c r="J9" s="8"/>
      <c r="K9" s="8"/>
      <c r="L9" s="8"/>
      <c r="M9" s="5"/>
      <c r="N9" s="8"/>
      <c r="O9" s="5"/>
      <c r="P9" s="8"/>
      <c r="Q9" s="2"/>
    </row>
    <row r="10" spans="1:17">
      <c r="A10" s="2"/>
      <c r="B10" s="2"/>
      <c r="C10" s="5"/>
      <c r="D10" s="8"/>
      <c r="E10" s="5"/>
      <c r="F10" s="8"/>
      <c r="G10" s="5"/>
      <c r="H10" s="2"/>
      <c r="I10" s="8"/>
      <c r="J10" s="8"/>
      <c r="K10" s="8"/>
      <c r="L10" s="8"/>
      <c r="M10" s="5"/>
      <c r="N10" s="8"/>
      <c r="O10" s="5"/>
      <c r="P10" s="8"/>
      <c r="Q10" s="2"/>
    </row>
    <row r="11" spans="1:17">
      <c r="A11" s="2"/>
      <c r="B11" s="2"/>
      <c r="C11" s="5"/>
      <c r="D11" s="8"/>
      <c r="E11" s="5"/>
      <c r="F11" s="8"/>
      <c r="G11" s="5"/>
      <c r="H11" s="2"/>
      <c r="I11" s="8"/>
      <c r="J11" s="8"/>
      <c r="K11" s="8"/>
      <c r="L11" s="8"/>
      <c r="M11" s="5"/>
      <c r="N11" s="8"/>
      <c r="O11" s="5"/>
      <c r="P11" s="8"/>
      <c r="Q11" s="2"/>
    </row>
    <row r="12" spans="1:17">
      <c r="A12" s="2"/>
      <c r="B12" s="2"/>
      <c r="C12" s="5"/>
      <c r="D12" s="2"/>
      <c r="E12" s="5"/>
      <c r="F12" s="8"/>
      <c r="G12" s="5"/>
      <c r="H12" s="2"/>
      <c r="I12" s="8"/>
      <c r="J12" s="8"/>
      <c r="K12" s="8"/>
      <c r="L12" s="8"/>
      <c r="M12" s="5"/>
      <c r="N12" s="8"/>
      <c r="O12" s="5"/>
      <c r="P12" s="2"/>
      <c r="Q12" s="2"/>
    </row>
    <row r="13" spans="1:17">
      <c r="A13" s="2"/>
      <c r="B13" s="2"/>
      <c r="C13" s="5"/>
      <c r="D13" s="8"/>
      <c r="E13" s="5"/>
      <c r="F13" s="8"/>
      <c r="G13" s="5"/>
      <c r="H13" s="2"/>
      <c r="I13" s="8"/>
      <c r="J13" s="8"/>
      <c r="K13" s="8"/>
      <c r="L13" s="8"/>
      <c r="M13" s="5"/>
      <c r="N13" s="8"/>
      <c r="O13" s="5"/>
      <c r="P13" s="8"/>
      <c r="Q13" s="2"/>
    </row>
    <row r="14" spans="1:17">
      <c r="A14" s="2"/>
      <c r="B14" s="2"/>
      <c r="C14" s="5"/>
      <c r="D14" s="8"/>
      <c r="E14" s="5"/>
      <c r="F14" s="8"/>
      <c r="G14" s="5"/>
      <c r="H14" s="2"/>
      <c r="I14" s="8"/>
      <c r="J14" s="8"/>
      <c r="K14" s="8"/>
      <c r="L14" s="8"/>
      <c r="M14" s="5"/>
      <c r="N14" s="8"/>
      <c r="O14" s="5"/>
      <c r="P14" s="8"/>
      <c r="Q14" s="2"/>
    </row>
    <row r="15" spans="1:17">
      <c r="A15" s="2"/>
      <c r="B15" s="2"/>
      <c r="C15" s="5"/>
      <c r="D15" s="8"/>
      <c r="E15" s="5"/>
      <c r="F15" s="8"/>
      <c r="G15" s="5"/>
      <c r="H15" s="2"/>
      <c r="I15" s="8"/>
      <c r="J15" s="8"/>
      <c r="K15" s="8"/>
      <c r="L15" s="8"/>
      <c r="M15" s="5"/>
      <c r="N15" s="8"/>
      <c r="O15" s="5"/>
      <c r="P15" s="8"/>
      <c r="Q15" s="2"/>
    </row>
    <row r="16" spans="1:17">
      <c r="A16" s="2"/>
      <c r="B16" s="2"/>
      <c r="C16" s="5"/>
      <c r="D16" s="8"/>
      <c r="E16" s="5"/>
      <c r="F16" s="8"/>
      <c r="G16" s="5"/>
      <c r="H16" s="2"/>
      <c r="I16" s="8"/>
      <c r="J16" s="8"/>
      <c r="K16" s="8"/>
      <c r="L16" s="8"/>
      <c r="M16" s="5"/>
      <c r="N16" s="8"/>
      <c r="O16" s="5"/>
      <c r="P16" s="8"/>
      <c r="Q16" s="9"/>
    </row>
    <row r="17" spans="1:17">
      <c r="A17" s="2"/>
      <c r="B17" s="2"/>
      <c r="C17" s="5"/>
      <c r="D17" s="8"/>
      <c r="E17" s="5"/>
      <c r="F17" s="8"/>
      <c r="G17" s="5"/>
      <c r="H17" s="2"/>
      <c r="I17" s="8"/>
      <c r="J17" s="8"/>
      <c r="K17" s="8"/>
      <c r="L17" s="8"/>
      <c r="M17" s="5"/>
      <c r="N17" s="8"/>
      <c r="O17" s="5"/>
      <c r="P17" s="8"/>
      <c r="Q17" s="2"/>
    </row>
    <row r="18" spans="1:17">
      <c r="A18" s="2"/>
      <c r="B18" s="2"/>
      <c r="C18" s="5"/>
      <c r="D18" s="8"/>
      <c r="E18" s="5"/>
      <c r="F18" s="8"/>
      <c r="G18" s="5"/>
      <c r="H18" s="2"/>
      <c r="I18" s="8"/>
      <c r="J18" s="8"/>
      <c r="K18" s="8"/>
      <c r="L18" s="8"/>
      <c r="M18" s="5"/>
      <c r="N18" s="8"/>
      <c r="O18" s="5"/>
      <c r="P18" s="8"/>
      <c r="Q18" s="2"/>
    </row>
    <row r="19" spans="1:17">
      <c r="A19" s="2"/>
      <c r="B19" s="2"/>
      <c r="C19" s="5"/>
      <c r="D19" s="8"/>
      <c r="E19" s="5"/>
      <c r="F19" s="8"/>
      <c r="G19" s="5"/>
      <c r="H19" s="2"/>
      <c r="I19" s="8"/>
      <c r="J19" s="8"/>
      <c r="K19" s="8"/>
      <c r="L19" s="8"/>
      <c r="M19" s="5"/>
      <c r="N19" s="8"/>
      <c r="O19" s="5"/>
      <c r="P19" s="8"/>
      <c r="Q19" s="2"/>
    </row>
    <row r="20" spans="1:17">
      <c r="A20" s="2"/>
      <c r="B20" s="2"/>
      <c r="C20" s="5"/>
      <c r="D20" s="8"/>
      <c r="E20" s="5"/>
      <c r="F20" s="8"/>
      <c r="G20" s="5"/>
      <c r="H20" s="2"/>
      <c r="I20" s="8"/>
      <c r="J20" s="8"/>
      <c r="K20" s="8"/>
      <c r="L20" s="8"/>
      <c r="M20" s="5"/>
      <c r="N20" s="8"/>
      <c r="O20" s="5"/>
      <c r="P20" s="8"/>
      <c r="Q20" s="2"/>
    </row>
    <row r="21" spans="1:17">
      <c r="B21" s="2"/>
      <c r="C21" s="2"/>
      <c r="D21" s="2"/>
      <c r="E21" s="3"/>
      <c r="F21" s="2"/>
      <c r="G21" s="3"/>
      <c r="H21" s="2"/>
      <c r="I21" s="2"/>
      <c r="J21" s="2"/>
      <c r="K21" s="2"/>
      <c r="L21" s="2"/>
    </row>
    <row r="22" spans="1:17">
      <c r="B22" s="2"/>
      <c r="C22" s="2"/>
      <c r="D22" s="2"/>
      <c r="E22" s="3"/>
      <c r="F22" s="2"/>
      <c r="G22" s="3"/>
      <c r="H22" s="2"/>
      <c r="I22" s="2"/>
      <c r="J22" s="2"/>
      <c r="K22" s="2"/>
      <c r="L22" s="2"/>
    </row>
    <row r="23" spans="1:17">
      <c r="B23" s="2"/>
      <c r="C23" s="2"/>
      <c r="D23" s="2"/>
      <c r="E23" s="3"/>
      <c r="F23" s="2"/>
      <c r="G23" s="3"/>
      <c r="H23" s="2"/>
      <c r="I23" s="2"/>
      <c r="J23" s="2"/>
      <c r="K23" s="2"/>
      <c r="L23" s="2"/>
    </row>
  </sheetData>
  <sortState ref="A3:Q4">
    <sortCondition ref="Q3:Q4" descending="1"/>
  </sortState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"/>
  <sheetViews>
    <sheetView workbookViewId="0">
      <selection activeCell="P3" sqref="P3"/>
    </sheetView>
  </sheetViews>
  <sheetFormatPr defaultColWidth="9" defaultRowHeight="13.8"/>
  <cols>
    <col min="1" max="1" width="5.5" customWidth="1"/>
    <col min="2" max="2" width="15" customWidth="1"/>
    <col min="3" max="3" width="10.1666666666667" customWidth="1"/>
    <col min="5" max="5" width="16.0833333333333" customWidth="1"/>
    <col min="6" max="6" width="5.5" customWidth="1"/>
    <col min="7" max="7" width="11.5833333333333" customWidth="1"/>
    <col min="8" max="8" width="5.5" customWidth="1"/>
    <col min="9" max="9" width="9.5" customWidth="1"/>
    <col min="10" max="10" width="5.5" customWidth="1"/>
    <col min="11" max="11" width="8" customWidth="1"/>
    <col min="12" max="12" width="5.5" customWidth="1"/>
    <col min="13" max="13" width="10.0833333333333" customWidth="1"/>
    <col min="15" max="15" width="10.0833333333333" customWidth="1"/>
    <col min="16" max="16" width="6.33333333333333" customWidth="1"/>
  </cols>
  <sheetData>
    <row r="1" ht="25.2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2" t="s">
        <v>4</v>
      </c>
      <c r="G2" s="3" t="s">
        <v>6</v>
      </c>
      <c r="H2" s="2" t="s">
        <v>4</v>
      </c>
      <c r="I2" s="2" t="s">
        <v>7</v>
      </c>
      <c r="J2" s="2" t="s">
        <v>4</v>
      </c>
      <c r="K2" s="2" t="s">
        <v>8</v>
      </c>
      <c r="L2" s="2" t="s">
        <v>4</v>
      </c>
      <c r="M2" s="3" t="s">
        <v>9</v>
      </c>
      <c r="N2" s="2" t="s">
        <v>4</v>
      </c>
      <c r="O2" s="3" t="s">
        <v>10</v>
      </c>
      <c r="P2" s="2" t="s">
        <v>4</v>
      </c>
      <c r="Q2" s="2" t="s">
        <v>11</v>
      </c>
    </row>
    <row r="3" spans="1:17">
      <c r="A3" s="2">
        <v>1</v>
      </c>
      <c r="B3" s="2" t="s">
        <v>35</v>
      </c>
      <c r="C3" s="5">
        <v>0.25</v>
      </c>
      <c r="D3" s="6">
        <f>C3*18</f>
        <v>4.5</v>
      </c>
      <c r="E3" s="5">
        <v>0.912</v>
      </c>
      <c r="F3" s="7">
        <f>E3*20</f>
        <v>18.24</v>
      </c>
      <c r="G3" s="5">
        <v>0.393</v>
      </c>
      <c r="H3" s="6">
        <f>G3*12</f>
        <v>4.716</v>
      </c>
      <c r="I3" s="8">
        <v>8</v>
      </c>
      <c r="J3" s="8">
        <v>8</v>
      </c>
      <c r="K3" s="8">
        <v>0</v>
      </c>
      <c r="L3" s="8">
        <v>10</v>
      </c>
      <c r="M3" s="5">
        <v>0.9643</v>
      </c>
      <c r="N3" s="7">
        <f>M3*10</f>
        <v>9.643</v>
      </c>
      <c r="O3" s="5">
        <v>0.8</v>
      </c>
      <c r="P3" s="7">
        <f>O3*10</f>
        <v>8</v>
      </c>
      <c r="Q3" s="6">
        <f>D3+F3+H3+J3+L3+N3+P3</f>
        <v>63.099</v>
      </c>
    </row>
    <row r="4" spans="1:17">
      <c r="A4" s="2">
        <v>2</v>
      </c>
      <c r="B4" s="2" t="s">
        <v>36</v>
      </c>
      <c r="C4" s="5">
        <v>0.36</v>
      </c>
      <c r="D4" s="6">
        <f>C4*18</f>
        <v>6.48</v>
      </c>
      <c r="E4" s="5">
        <v>0.9374</v>
      </c>
      <c r="F4" s="7">
        <f>E4*20</f>
        <v>18.748</v>
      </c>
      <c r="G4" s="5">
        <v>0.407</v>
      </c>
      <c r="H4" s="6">
        <f>G4*12</f>
        <v>4.884</v>
      </c>
      <c r="I4" s="8">
        <v>4</v>
      </c>
      <c r="J4" s="8">
        <v>4</v>
      </c>
      <c r="K4" s="8">
        <v>0</v>
      </c>
      <c r="L4" s="8">
        <v>10</v>
      </c>
      <c r="M4" s="5">
        <v>1</v>
      </c>
      <c r="N4" s="7">
        <f>M4*10</f>
        <v>10</v>
      </c>
      <c r="O4" s="5">
        <v>0.68</v>
      </c>
      <c r="P4" s="7">
        <f>O4*10</f>
        <v>6.8</v>
      </c>
      <c r="Q4" s="6">
        <f>D4+F4+H4+J4+L4+N4+P4</f>
        <v>60.912</v>
      </c>
    </row>
    <row r="5" spans="1:17">
      <c r="A5" s="2"/>
      <c r="B5" s="2"/>
      <c r="C5" s="5"/>
      <c r="D5" s="8"/>
      <c r="E5" s="5"/>
      <c r="F5" s="8"/>
      <c r="G5" s="5"/>
      <c r="H5" s="2"/>
      <c r="I5" s="8"/>
      <c r="J5" s="8"/>
      <c r="K5" s="8"/>
      <c r="L5" s="8"/>
      <c r="M5" s="5"/>
      <c r="N5" s="8"/>
      <c r="O5" s="5"/>
      <c r="P5" s="8"/>
      <c r="Q5" s="2"/>
    </row>
    <row r="6" spans="1:17">
      <c r="A6" s="2"/>
      <c r="B6" s="2"/>
      <c r="C6" s="5"/>
      <c r="D6" s="8"/>
      <c r="E6" s="5"/>
      <c r="F6" s="8"/>
      <c r="G6" s="5"/>
      <c r="H6" s="2"/>
      <c r="I6" s="8"/>
      <c r="J6" s="8"/>
      <c r="K6" s="8"/>
      <c r="L6" s="8"/>
      <c r="M6" s="5"/>
      <c r="N6" s="8"/>
      <c r="O6" s="5"/>
      <c r="P6" s="8"/>
      <c r="Q6" s="2"/>
    </row>
    <row r="7" spans="1:17">
      <c r="A7" s="2"/>
      <c r="B7" s="2"/>
      <c r="C7" s="5"/>
      <c r="D7" s="8"/>
      <c r="E7" s="5"/>
      <c r="F7" s="2"/>
      <c r="G7" s="5"/>
      <c r="H7" s="2"/>
      <c r="I7" s="8"/>
      <c r="J7" s="8"/>
      <c r="K7" s="8"/>
      <c r="L7" s="8"/>
      <c r="M7" s="5"/>
      <c r="N7" s="8"/>
      <c r="O7" s="5"/>
      <c r="P7" s="8"/>
      <c r="Q7" s="2"/>
    </row>
    <row r="8" spans="1:17">
      <c r="A8" s="2"/>
      <c r="B8" s="2"/>
      <c r="C8" s="5"/>
      <c r="D8" s="8"/>
      <c r="E8" s="5"/>
      <c r="F8" s="8"/>
      <c r="G8" s="5"/>
      <c r="H8" s="2"/>
      <c r="I8" s="8"/>
      <c r="J8" s="8"/>
      <c r="K8" s="8"/>
      <c r="L8" s="8"/>
      <c r="M8" s="5"/>
      <c r="N8" s="8"/>
      <c r="O8" s="5"/>
      <c r="P8" s="8"/>
      <c r="Q8" s="2"/>
    </row>
    <row r="9" spans="1:17">
      <c r="A9" s="2"/>
      <c r="B9" s="2"/>
      <c r="C9" s="5"/>
      <c r="D9" s="2"/>
      <c r="E9" s="5"/>
      <c r="F9" s="8"/>
      <c r="G9" s="5"/>
      <c r="H9" s="2"/>
      <c r="I9" s="8"/>
      <c r="J9" s="8"/>
      <c r="K9" s="8"/>
      <c r="L9" s="8"/>
      <c r="M9" s="5"/>
      <c r="N9" s="8"/>
      <c r="O9" s="5"/>
      <c r="P9" s="8"/>
      <c r="Q9" s="2"/>
    </row>
    <row r="10" spans="1:17">
      <c r="A10" s="2"/>
      <c r="B10" s="2"/>
      <c r="C10" s="5"/>
      <c r="D10" s="8"/>
      <c r="E10" s="5"/>
      <c r="F10" s="8"/>
      <c r="G10" s="5"/>
      <c r="H10" s="2"/>
      <c r="I10" s="8"/>
      <c r="J10" s="8"/>
      <c r="K10" s="8"/>
      <c r="L10" s="8"/>
      <c r="M10" s="5"/>
      <c r="N10" s="8"/>
      <c r="O10" s="5"/>
      <c r="P10" s="8"/>
      <c r="Q10" s="2"/>
    </row>
    <row r="11" spans="1:17">
      <c r="A11" s="2"/>
      <c r="B11" s="2"/>
      <c r="C11" s="5"/>
      <c r="D11" s="8"/>
      <c r="E11" s="5"/>
      <c r="F11" s="8"/>
      <c r="G11" s="5"/>
      <c r="H11" s="2"/>
      <c r="I11" s="8"/>
      <c r="J11" s="8"/>
      <c r="K11" s="8"/>
      <c r="L11" s="8"/>
      <c r="M11" s="5"/>
      <c r="N11" s="8"/>
      <c r="O11" s="5"/>
      <c r="P11" s="8"/>
      <c r="Q11" s="2"/>
    </row>
    <row r="12" spans="1:17">
      <c r="A12" s="2"/>
      <c r="B12" s="2"/>
      <c r="C12" s="5"/>
      <c r="D12" s="2"/>
      <c r="E12" s="5"/>
      <c r="F12" s="8"/>
      <c r="G12" s="5"/>
      <c r="H12" s="2"/>
      <c r="I12" s="8"/>
      <c r="J12" s="8"/>
      <c r="K12" s="8"/>
      <c r="L12" s="8"/>
      <c r="M12" s="5"/>
      <c r="N12" s="8"/>
      <c r="O12" s="5"/>
      <c r="P12" s="2"/>
      <c r="Q12" s="2"/>
    </row>
    <row r="13" spans="1:17">
      <c r="A13" s="2"/>
      <c r="B13" s="2"/>
      <c r="C13" s="5"/>
      <c r="D13" s="8"/>
      <c r="E13" s="5"/>
      <c r="F13" s="8"/>
      <c r="G13" s="5"/>
      <c r="H13" s="2"/>
      <c r="I13" s="8"/>
      <c r="J13" s="8"/>
      <c r="K13" s="8"/>
      <c r="L13" s="8"/>
      <c r="M13" s="5"/>
      <c r="N13" s="8"/>
      <c r="O13" s="5"/>
      <c r="P13" s="8"/>
      <c r="Q13" s="2"/>
    </row>
    <row r="14" spans="1:17">
      <c r="A14" s="2"/>
      <c r="B14" s="2"/>
      <c r="C14" s="5"/>
      <c r="D14" s="8"/>
      <c r="E14" s="5"/>
      <c r="F14" s="8"/>
      <c r="G14" s="5"/>
      <c r="H14" s="2"/>
      <c r="I14" s="8"/>
      <c r="J14" s="8"/>
      <c r="K14" s="8"/>
      <c r="L14" s="8"/>
      <c r="M14" s="5"/>
      <c r="N14" s="8"/>
      <c r="O14" s="5"/>
      <c r="P14" s="8"/>
      <c r="Q14" s="2"/>
    </row>
    <row r="15" spans="1:17">
      <c r="A15" s="2"/>
      <c r="B15" s="2"/>
      <c r="C15" s="5"/>
      <c r="D15" s="8"/>
      <c r="E15" s="5"/>
      <c r="F15" s="8"/>
      <c r="G15" s="5"/>
      <c r="H15" s="2"/>
      <c r="I15" s="8"/>
      <c r="J15" s="8"/>
      <c r="K15" s="8"/>
      <c r="L15" s="8"/>
      <c r="M15" s="5"/>
      <c r="N15" s="8"/>
      <c r="O15" s="5"/>
      <c r="P15" s="8"/>
      <c r="Q15" s="2"/>
    </row>
    <row r="16" spans="1:17">
      <c r="A16" s="2"/>
      <c r="B16" s="2"/>
      <c r="C16" s="5"/>
      <c r="D16" s="8"/>
      <c r="E16" s="5"/>
      <c r="F16" s="8"/>
      <c r="G16" s="5"/>
      <c r="H16" s="2"/>
      <c r="I16" s="8"/>
      <c r="J16" s="8"/>
      <c r="K16" s="8"/>
      <c r="L16" s="8"/>
      <c r="M16" s="5"/>
      <c r="N16" s="8"/>
      <c r="O16" s="5"/>
      <c r="P16" s="8"/>
      <c r="Q16" s="9"/>
    </row>
    <row r="17" spans="1:17">
      <c r="A17" s="2"/>
      <c r="B17" s="2"/>
      <c r="C17" s="5"/>
      <c r="D17" s="8"/>
      <c r="E17" s="5"/>
      <c r="F17" s="8"/>
      <c r="G17" s="5"/>
      <c r="H17" s="2"/>
      <c r="I17" s="8"/>
      <c r="J17" s="8"/>
      <c r="K17" s="8"/>
      <c r="L17" s="8"/>
      <c r="M17" s="5"/>
      <c r="N17" s="8"/>
      <c r="O17" s="5"/>
      <c r="P17" s="8"/>
      <c r="Q17" s="2"/>
    </row>
    <row r="18" spans="1:17">
      <c r="A18" s="2"/>
      <c r="B18" s="2"/>
      <c r="C18" s="5"/>
      <c r="D18" s="8"/>
      <c r="E18" s="5"/>
      <c r="F18" s="8"/>
      <c r="G18" s="5"/>
      <c r="H18" s="2"/>
      <c r="I18" s="8"/>
      <c r="J18" s="8"/>
      <c r="K18" s="8"/>
      <c r="L18" s="8"/>
      <c r="M18" s="5"/>
      <c r="N18" s="8"/>
      <c r="O18" s="5"/>
      <c r="P18" s="8"/>
      <c r="Q18" s="2"/>
    </row>
    <row r="19" spans="1:17">
      <c r="A19" s="2"/>
      <c r="B19" s="2"/>
      <c r="C19" s="5"/>
      <c r="D19" s="8"/>
      <c r="E19" s="5"/>
      <c r="F19" s="8"/>
      <c r="G19" s="5"/>
      <c r="H19" s="2"/>
      <c r="I19" s="8"/>
      <c r="J19" s="8"/>
      <c r="K19" s="8"/>
      <c r="L19" s="8"/>
      <c r="M19" s="5"/>
      <c r="N19" s="8"/>
      <c r="O19" s="5"/>
      <c r="P19" s="8"/>
      <c r="Q19" s="2"/>
    </row>
    <row r="20" spans="1:17">
      <c r="A20" s="2"/>
      <c r="B20" s="2"/>
      <c r="C20" s="5"/>
      <c r="D20" s="8"/>
      <c r="E20" s="5"/>
      <c r="F20" s="8"/>
      <c r="G20" s="5"/>
      <c r="H20" s="2"/>
      <c r="I20" s="8"/>
      <c r="J20" s="8"/>
      <c r="K20" s="8"/>
      <c r="L20" s="8"/>
      <c r="M20" s="5"/>
      <c r="N20" s="8"/>
      <c r="O20" s="5"/>
      <c r="P20" s="8"/>
      <c r="Q20" s="2"/>
    </row>
    <row r="21" spans="1:17">
      <c r="B21" s="2"/>
      <c r="C21" s="2"/>
      <c r="D21" s="2"/>
      <c r="E21" s="3"/>
      <c r="F21" s="2"/>
      <c r="G21" s="3"/>
      <c r="H21" s="2"/>
      <c r="I21" s="2"/>
      <c r="J21" s="2"/>
      <c r="K21" s="2"/>
      <c r="L21" s="2"/>
    </row>
    <row r="22" spans="1:17">
      <c r="B22" s="2"/>
      <c r="C22" s="2"/>
      <c r="D22" s="2"/>
      <c r="E22" s="3"/>
      <c r="F22" s="2"/>
      <c r="G22" s="3"/>
      <c r="H22" s="2"/>
      <c r="I22" s="2"/>
      <c r="J22" s="2"/>
      <c r="K22" s="2"/>
      <c r="L22" s="2"/>
    </row>
    <row r="23" spans="1:17">
      <c r="B23" s="2"/>
      <c r="C23" s="2"/>
      <c r="D23" s="2"/>
      <c r="E23" s="3"/>
      <c r="F23" s="2"/>
      <c r="G23" s="3"/>
      <c r="H23" s="2"/>
      <c r="I23" s="2"/>
      <c r="J23" s="2"/>
      <c r="K23" s="2"/>
      <c r="L23" s="2"/>
    </row>
  </sheetData>
  <sortState ref="A3:Q4">
    <sortCondition ref="Q3:Q4" descending="1"/>
  </sortState>
  <mergeCells count="1">
    <mergeCell ref="A1:P1"/>
  </mergeCells>
  <pageMargins left="0.7" right="0.7" top="0.75" bottom="0.75" header="0.3" footer="0.3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abSelected="1" workbookViewId="0">
      <selection activeCell="Q5" sqref="Q5"/>
    </sheetView>
  </sheetViews>
  <sheetFormatPr defaultColWidth="9" defaultRowHeight="13.8"/>
  <cols>
    <col min="1" max="1" width="5.5" customWidth="1"/>
    <col min="2" max="2" width="15" customWidth="1"/>
    <col min="3" max="3" width="8.66666666666667" customWidth="1"/>
    <col min="5" max="5" width="16.0833333333333" customWidth="1"/>
    <col min="6" max="6" width="5.5" customWidth="1"/>
    <col min="7" max="7" width="11.5833333333333" customWidth="1"/>
    <col min="8" max="8" width="5.5" customWidth="1"/>
    <col min="9" max="9" width="9.5" customWidth="1"/>
    <col min="10" max="10" width="5.5" customWidth="1"/>
    <col min="11" max="11" width="8.41666666666667" customWidth="1"/>
    <col min="12" max="12" width="5.5" customWidth="1"/>
    <col min="13" max="13" width="10.1666666666667" customWidth="1"/>
    <col min="15" max="15" width="10.3333333333333" customWidth="1"/>
  </cols>
  <sheetData>
    <row r="1" ht="25.2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>
      <c r="A2" s="2" t="s">
        <v>1</v>
      </c>
      <c r="B2" s="2" t="s">
        <v>2</v>
      </c>
      <c r="C2" s="3" t="s">
        <v>3</v>
      </c>
      <c r="D2" s="2" t="s">
        <v>4</v>
      </c>
      <c r="E2" s="4" t="s">
        <v>5</v>
      </c>
      <c r="F2" s="2" t="s">
        <v>4</v>
      </c>
      <c r="G2" s="3" t="s">
        <v>6</v>
      </c>
      <c r="H2" s="2" t="s">
        <v>4</v>
      </c>
      <c r="I2" s="2" t="s">
        <v>7</v>
      </c>
      <c r="J2" s="2" t="s">
        <v>4</v>
      </c>
      <c r="K2" s="2" t="s">
        <v>8</v>
      </c>
      <c r="L2" s="2" t="s">
        <v>4</v>
      </c>
      <c r="M2" s="3" t="s">
        <v>9</v>
      </c>
      <c r="N2" s="2" t="s">
        <v>4</v>
      </c>
      <c r="O2" s="3" t="s">
        <v>10</v>
      </c>
      <c r="P2" s="2" t="s">
        <v>4</v>
      </c>
      <c r="Q2" s="2" t="s">
        <v>11</v>
      </c>
    </row>
    <row r="3" spans="1:17">
      <c r="A3" s="2">
        <v>1</v>
      </c>
      <c r="B3" s="2" t="s">
        <v>37</v>
      </c>
      <c r="C3" s="5">
        <v>0.2857</v>
      </c>
      <c r="D3" s="6">
        <f>C3*18</f>
        <v>5.1426</v>
      </c>
      <c r="E3" s="5">
        <v>0.9406</v>
      </c>
      <c r="F3" s="7">
        <f>E3*20</f>
        <v>18.812</v>
      </c>
      <c r="G3" s="5">
        <v>0.893</v>
      </c>
      <c r="H3" s="6">
        <f>G3*12</f>
        <v>10.716</v>
      </c>
      <c r="I3" s="8">
        <v>10</v>
      </c>
      <c r="J3" s="8">
        <v>10</v>
      </c>
      <c r="K3" s="8">
        <v>0</v>
      </c>
      <c r="L3" s="8">
        <v>10</v>
      </c>
      <c r="M3" s="5">
        <v>1</v>
      </c>
      <c r="N3" s="7">
        <f>M3*10</f>
        <v>10</v>
      </c>
      <c r="O3" s="5">
        <v>0.5</v>
      </c>
      <c r="P3" s="7">
        <f>O3*10</f>
        <v>5</v>
      </c>
      <c r="Q3" s="6">
        <f>D3+F3+H3+J3+L3+N3+P3</f>
        <v>69.6706</v>
      </c>
    </row>
    <row r="4" spans="1:17">
      <c r="A4" s="2">
        <v>2</v>
      </c>
      <c r="B4" s="2" t="s">
        <v>38</v>
      </c>
      <c r="C4" s="5">
        <v>0.3333</v>
      </c>
      <c r="D4" s="6">
        <f>C4*18</f>
        <v>5.9994</v>
      </c>
      <c r="E4" s="5">
        <v>0.874</v>
      </c>
      <c r="F4" s="7">
        <f>E4*20</f>
        <v>17.48</v>
      </c>
      <c r="G4" s="5">
        <v>0.8</v>
      </c>
      <c r="H4" s="6">
        <f>G4*12</f>
        <v>9.6</v>
      </c>
      <c r="I4" s="8">
        <v>3</v>
      </c>
      <c r="J4" s="8">
        <v>3</v>
      </c>
      <c r="K4" s="8">
        <v>0</v>
      </c>
      <c r="L4" s="8">
        <v>10</v>
      </c>
      <c r="M4" s="5">
        <v>0.9565</v>
      </c>
      <c r="N4" s="7">
        <f>M4*10</f>
        <v>9.565</v>
      </c>
      <c r="O4" s="5">
        <v>0.318</v>
      </c>
      <c r="P4" s="7">
        <f>O4*10</f>
        <v>3.18</v>
      </c>
      <c r="Q4" s="6">
        <f>D4+F4+H4+J4+L4+N4+P4</f>
        <v>58.8244</v>
      </c>
    </row>
    <row r="5" spans="1:17">
      <c r="B5" s="2"/>
      <c r="C5" s="2"/>
      <c r="D5" s="2"/>
      <c r="E5" s="3"/>
      <c r="F5" s="2"/>
      <c r="G5" s="3"/>
      <c r="H5" s="2"/>
      <c r="I5" s="2"/>
      <c r="J5" s="2"/>
      <c r="K5" s="2"/>
      <c r="L5" s="2"/>
    </row>
    <row r="6" spans="1:17">
      <c r="B6" s="2"/>
      <c r="C6" s="2"/>
      <c r="D6" s="2"/>
      <c r="E6" s="3"/>
      <c r="F6" s="2"/>
      <c r="G6" s="3"/>
      <c r="H6" s="2"/>
      <c r="I6" s="2"/>
      <c r="J6" s="2"/>
      <c r="K6" s="2"/>
      <c r="L6" s="2"/>
    </row>
    <row r="7" spans="1:17">
      <c r="B7" s="2"/>
      <c r="C7" s="2"/>
      <c r="D7" s="2"/>
      <c r="E7" s="3"/>
      <c r="F7" s="2"/>
      <c r="G7" s="3"/>
      <c r="H7" s="2"/>
      <c r="I7" s="2"/>
      <c r="J7" s="2"/>
      <c r="K7" s="2"/>
      <c r="L7" s="2"/>
    </row>
    <row r="8" spans="1:17">
      <c r="B8" s="2"/>
      <c r="C8" s="2"/>
      <c r="D8" s="2"/>
      <c r="E8" s="3"/>
      <c r="F8" s="2"/>
      <c r="G8" s="3"/>
      <c r="H8" s="2"/>
      <c r="I8" s="2"/>
      <c r="J8" s="2"/>
      <c r="K8" s="2"/>
      <c r="L8" s="2"/>
    </row>
    <row r="9" spans="1:17">
      <c r="B9" s="2"/>
      <c r="C9" s="2"/>
      <c r="D9" s="2"/>
      <c r="E9" s="3"/>
      <c r="F9" s="2"/>
      <c r="G9" s="3"/>
      <c r="H9" s="2"/>
      <c r="I9" s="2"/>
      <c r="J9" s="2"/>
      <c r="K9" s="2"/>
      <c r="L9" s="2"/>
    </row>
    <row r="10" spans="1:17">
      <c r="B10" s="2"/>
      <c r="C10" s="2"/>
      <c r="D10" s="2"/>
      <c r="E10" s="3"/>
      <c r="F10" s="2"/>
      <c r="G10" s="3"/>
      <c r="H10" s="2"/>
      <c r="I10" s="2"/>
      <c r="J10" s="2"/>
      <c r="K10" s="2"/>
      <c r="L10" s="2"/>
    </row>
    <row r="11" spans="1:17">
      <c r="B11" s="2"/>
      <c r="C11" s="2"/>
      <c r="D11" s="2"/>
      <c r="E11" s="3"/>
      <c r="F11" s="2"/>
      <c r="G11" s="3"/>
      <c r="H11" s="2"/>
      <c r="I11" s="2"/>
      <c r="J11" s="2"/>
      <c r="K11" s="2"/>
      <c r="L11" s="2"/>
    </row>
    <row r="12" spans="1:17">
      <c r="B12" s="2"/>
      <c r="C12" s="2"/>
      <c r="D12" s="2"/>
      <c r="E12" s="3"/>
      <c r="F12" s="2"/>
      <c r="G12" s="3"/>
      <c r="H12" s="2"/>
      <c r="I12" s="2"/>
      <c r="J12" s="2"/>
      <c r="K12" s="2"/>
      <c r="L12" s="2"/>
    </row>
    <row r="13" spans="1:17">
      <c r="B13" s="2"/>
      <c r="C13" s="2"/>
      <c r="D13" s="2"/>
      <c r="E13" s="3"/>
      <c r="F13" s="2"/>
      <c r="G13" s="3"/>
      <c r="H13" s="2"/>
      <c r="I13" s="2"/>
      <c r="J13" s="2"/>
      <c r="K13" s="2"/>
      <c r="L13" s="2"/>
    </row>
    <row r="14" spans="1:17">
      <c r="B14" s="2"/>
      <c r="C14" s="2"/>
      <c r="D14" s="2"/>
      <c r="E14" s="3"/>
      <c r="F14" s="2"/>
      <c r="G14" s="3"/>
      <c r="H14" s="2"/>
      <c r="I14" s="2"/>
      <c r="J14" s="2"/>
      <c r="K14" s="2"/>
      <c r="L14" s="2"/>
    </row>
    <row r="15" spans="1:17">
      <c r="B15" s="2"/>
      <c r="C15" s="2"/>
      <c r="D15" s="2"/>
      <c r="E15" s="3"/>
      <c r="F15" s="2"/>
      <c r="G15" s="3"/>
      <c r="H15" s="2"/>
      <c r="I15" s="2"/>
      <c r="J15" s="2"/>
      <c r="K15" s="2"/>
      <c r="L15" s="2"/>
    </row>
    <row r="16" spans="1:17">
      <c r="B16" s="2"/>
      <c r="C16" s="2"/>
      <c r="D16" s="2"/>
      <c r="E16" s="3"/>
      <c r="F16" s="2"/>
      <c r="G16" s="3"/>
      <c r="H16" s="2"/>
      <c r="I16" s="2"/>
      <c r="J16" s="2"/>
      <c r="K16" s="2"/>
      <c r="L16" s="2"/>
    </row>
    <row r="17" spans="2:12">
      <c r="B17" s="2"/>
      <c r="C17" s="2"/>
      <c r="D17" s="2"/>
      <c r="E17" s="3"/>
      <c r="F17" s="2"/>
      <c r="G17" s="3"/>
      <c r="H17" s="2"/>
      <c r="I17" s="2"/>
      <c r="J17" s="2"/>
      <c r="K17" s="2"/>
      <c r="L17" s="2"/>
    </row>
    <row r="18" spans="2:12">
      <c r="B18" s="2"/>
      <c r="C18" s="2"/>
      <c r="D18" s="2"/>
      <c r="E18" s="3"/>
      <c r="F18" s="2"/>
      <c r="G18" s="3"/>
      <c r="H18" s="2"/>
      <c r="I18" s="2"/>
      <c r="J18" s="2"/>
      <c r="K18" s="2"/>
      <c r="L18" s="2"/>
    </row>
    <row r="19" spans="2:12">
      <c r="B19" s="2"/>
      <c r="C19" s="2"/>
      <c r="D19" s="2"/>
      <c r="E19" s="3"/>
      <c r="F19" s="2"/>
      <c r="G19" s="3"/>
      <c r="H19" s="2"/>
      <c r="I19" s="2"/>
      <c r="J19" s="2"/>
      <c r="K19" s="2"/>
      <c r="L19" s="2"/>
    </row>
    <row r="20" spans="2:12">
      <c r="B20" s="2"/>
      <c r="C20" s="2"/>
      <c r="D20" s="2"/>
      <c r="E20" s="3"/>
      <c r="F20" s="2"/>
      <c r="G20" s="3"/>
      <c r="H20" s="2"/>
      <c r="I20" s="2"/>
      <c r="J20" s="2"/>
      <c r="K20" s="2"/>
      <c r="L20" s="2"/>
    </row>
    <row r="21" spans="2:12">
      <c r="B21" s="2"/>
      <c r="C21" s="2"/>
      <c r="D21" s="2"/>
      <c r="E21" s="3"/>
      <c r="F21" s="2"/>
      <c r="G21" s="3"/>
      <c r="H21" s="2"/>
      <c r="I21" s="2"/>
      <c r="J21" s="2"/>
      <c r="K21" s="2"/>
      <c r="L21" s="2"/>
    </row>
    <row r="22" spans="2:12">
      <c r="B22" s="2"/>
      <c r="C22" s="2"/>
      <c r="D22" s="2"/>
      <c r="E22" s="3"/>
      <c r="F22" s="2"/>
      <c r="G22" s="3"/>
      <c r="H22" s="2"/>
      <c r="I22" s="2"/>
      <c r="J22" s="2"/>
      <c r="K22" s="2"/>
      <c r="L22" s="2"/>
    </row>
    <row r="23" spans="2:12">
      <c r="B23" s="2"/>
      <c r="C23" s="2"/>
      <c r="D23" s="2"/>
      <c r="E23" s="3"/>
      <c r="F23" s="2"/>
      <c r="G23" s="3"/>
      <c r="H23" s="2"/>
      <c r="I23" s="2"/>
      <c r="J23" s="2"/>
      <c r="K23" s="2"/>
      <c r="L23" s="2"/>
    </row>
    <row r="24" spans="2:12">
      <c r="B24" s="2"/>
      <c r="C24" s="2"/>
      <c r="D24" s="2"/>
      <c r="E24" s="3"/>
      <c r="F24" s="2"/>
      <c r="G24" s="3"/>
      <c r="H24" s="2"/>
      <c r="I24" s="2"/>
      <c r="J24" s="2"/>
      <c r="K24" s="2"/>
      <c r="L24" s="2"/>
    </row>
  </sheetData>
  <sortState ref="A3:Q4">
    <sortCondition ref="Q3:Q4" descending="1"/>
  </sortState>
  <mergeCells count="1">
    <mergeCell ref="A1:P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土木</vt:lpstr>
      <vt:lpstr>铁道</vt:lpstr>
      <vt:lpstr>地下</vt:lpstr>
      <vt:lpstr>造价</vt:lpstr>
      <vt:lpstr>道桥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聂文杰</dc:creator>
  <cp:lastModifiedBy>Olivia Huang</cp:lastModifiedBy>
  <dcterms:created xsi:type="dcterms:W3CDTF">2026-09-27T12:45:00Z</dcterms:created>
  <dcterms:modified xsi:type="dcterms:W3CDTF">2026-09-29T09:16:21Z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2491E3488354450BAD1061761F02AC6C_13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